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comments1.xml><?xml version="1.0" encoding="utf-8"?>
<comments xmlns="http://schemas.openxmlformats.org/spreadsheetml/2006/main">
  <authors>
    <author>Anda</author>
  </authors>
  <commentList>
    <comment ref="R2" authorId="0">
      <text>
        <r>
          <rPr>
            <b/>
            <sz val="9"/>
            <rFont val="Tahoma"/>
            <family val="2"/>
          </rPr>
          <t>Anda: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<sst xmlns="http://schemas.openxmlformats.org/spreadsheetml/2006/main" count="601" uniqueCount="398">
  <si>
    <t>Datums</t>
  </si>
  <si>
    <t>Skaits</t>
  </si>
  <si>
    <t>Sniegtās informācijas ģeogrāfija</t>
  </si>
  <si>
    <t>Ar kājām</t>
  </si>
  <si>
    <t>Telefons</t>
  </si>
  <si>
    <t>E-pasts</t>
  </si>
  <si>
    <t>Ar velo</t>
  </si>
  <si>
    <t>Ar auto</t>
  </si>
  <si>
    <t>Ar treileri/kemperi</t>
  </si>
  <si>
    <t>Ar autobusu</t>
  </si>
  <si>
    <t>Cits veids</t>
  </si>
  <si>
    <t>Mūs sasniedza</t>
  </si>
  <si>
    <t>Bezmaksas kartes/brošūras</t>
  </si>
  <si>
    <t>Par apskates objektiem</t>
  </si>
  <si>
    <t>Par naktsmītnēm</t>
  </si>
  <si>
    <t>Par interneta pieejas vietām</t>
  </si>
  <si>
    <t>Par tualetēm</t>
  </si>
  <si>
    <t>Par ēdināšanu</t>
  </si>
  <si>
    <t>Par aktīvo atpūtu</t>
  </si>
  <si>
    <t>Par izklaidi (kino, klubi u.tml.)</t>
  </si>
  <si>
    <t>Par pasākumiem</t>
  </si>
  <si>
    <t>Par pirtīm u.c.svinību vietām</t>
  </si>
  <si>
    <t>Par bankām, naudas maiņu</t>
  </si>
  <si>
    <t>Par iepirkšanos</t>
  </si>
  <si>
    <t>Par transportu Latvijā</t>
  </si>
  <si>
    <t>Par transportu uz/no ārzemēm</t>
  </si>
  <si>
    <t>Par ceļošanas noteikumiem</t>
  </si>
  <si>
    <t>Par vīzām un vīzu kārtošanu</t>
  </si>
  <si>
    <t>Cita tēma</t>
  </si>
  <si>
    <t>Sniegtās informācijas tematika</t>
  </si>
  <si>
    <t>Pakalpojumi</t>
  </si>
  <si>
    <t>Suvenīru, karšu, bukletu, ceļvežu pārdošana</t>
  </si>
  <si>
    <t>Ceļojumu (ārpus Latvijas) pārdošana</t>
  </si>
  <si>
    <t>Ekskursiju (pa Latviju) pārdošana</t>
  </si>
  <si>
    <t>Citi pakalpojumi</t>
  </si>
  <si>
    <t>Konsultācija studentam</t>
  </si>
  <si>
    <t>Konsultācija uzņēmējam</t>
  </si>
  <si>
    <t>KANDAVA</t>
  </si>
  <si>
    <t>KURZEME</t>
  </si>
  <si>
    <t>LATGALE</t>
  </si>
  <si>
    <t>VIDZEME</t>
  </si>
  <si>
    <t>ZEMGALE</t>
  </si>
  <si>
    <t>RĪGA</t>
  </si>
  <si>
    <t>JŪRMALA</t>
  </si>
  <si>
    <t>IGAUNIJA</t>
  </si>
  <si>
    <t>LIETUVA</t>
  </si>
  <si>
    <t>EIROPA</t>
  </si>
  <si>
    <t>Ārzemes</t>
  </si>
  <si>
    <t>Sadarbība ar citiem uzņēmumiem</t>
  </si>
  <si>
    <t>FEBRUĀRIS</t>
  </si>
  <si>
    <t>MARTS</t>
  </si>
  <si>
    <t>KOPĀ</t>
  </si>
  <si>
    <r>
      <t xml:space="preserve">ārpus </t>
    </r>
    <r>
      <rPr>
        <b/>
        <sz val="8"/>
        <rFont val="Arial"/>
        <family val="2"/>
      </rPr>
      <t>Eiropas</t>
    </r>
  </si>
  <si>
    <t>JŪLIJS</t>
  </si>
  <si>
    <t>JŪNIJS</t>
  </si>
  <si>
    <t>MAIJS</t>
  </si>
  <si>
    <t>JANVĀRIS</t>
  </si>
  <si>
    <t>AUGUSTS</t>
  </si>
  <si>
    <t>SEPTEMBRIS</t>
  </si>
  <si>
    <t>29.08.</t>
  </si>
  <si>
    <t>LATVIJA (pārējā)</t>
  </si>
  <si>
    <t>KOPĀ (LV)</t>
  </si>
  <si>
    <t>VALSTS</t>
  </si>
  <si>
    <t>09.05.</t>
  </si>
  <si>
    <t>16.05.</t>
  </si>
  <si>
    <t>06.06.</t>
  </si>
  <si>
    <t>13.06.</t>
  </si>
  <si>
    <t>20.06.</t>
  </si>
  <si>
    <t>27.06.</t>
  </si>
  <si>
    <t>04.07.</t>
  </si>
  <si>
    <t>11.07.</t>
  </si>
  <si>
    <t>25.07.</t>
  </si>
  <si>
    <t>30.07.</t>
  </si>
  <si>
    <t>01.08.</t>
  </si>
  <si>
    <t>08.08.</t>
  </si>
  <si>
    <t>Biroja pakalpojumi (kopēt, izdrukāt u.tml.)</t>
  </si>
  <si>
    <t>Transporta biļešu (autobusi,avio,prāmji) pārdoš.</t>
  </si>
  <si>
    <t>NOVEMBRIS</t>
  </si>
  <si>
    <t>OKTOBRIS</t>
  </si>
  <si>
    <t>APRĪLIS</t>
  </si>
  <si>
    <t>DECEMBRIS</t>
  </si>
  <si>
    <t>04.12.</t>
  </si>
  <si>
    <t>Kopā (I-XII)</t>
  </si>
  <si>
    <t>Kandava</t>
  </si>
  <si>
    <t>LV (nesk.Kand)</t>
  </si>
  <si>
    <t>LV (visa)</t>
  </si>
  <si>
    <t>02.09.</t>
  </si>
  <si>
    <t>30.09.</t>
  </si>
  <si>
    <t>12.01.</t>
  </si>
  <si>
    <t>19.05.</t>
  </si>
  <si>
    <t>09.06.</t>
  </si>
  <si>
    <t>16.06.</t>
  </si>
  <si>
    <t>30.06.</t>
  </si>
  <si>
    <t>07.07.</t>
  </si>
  <si>
    <t>14.07.</t>
  </si>
  <si>
    <t>21.07.</t>
  </si>
  <si>
    <t>04.08.</t>
  </si>
  <si>
    <t>11.08.</t>
  </si>
  <si>
    <t>15.09.</t>
  </si>
  <si>
    <t>06.10.</t>
  </si>
  <si>
    <t>20.10.</t>
  </si>
  <si>
    <t>03.11.</t>
  </si>
  <si>
    <t>10.11.</t>
  </si>
  <si>
    <t>01.12.</t>
  </si>
  <si>
    <t>15.12.</t>
  </si>
  <si>
    <t>22.12.</t>
  </si>
  <si>
    <t>05.01.</t>
  </si>
  <si>
    <t>19.01.</t>
  </si>
  <si>
    <t>26.01.</t>
  </si>
  <si>
    <t>16.02.</t>
  </si>
  <si>
    <t>23.02.</t>
  </si>
  <si>
    <t>02.03.</t>
  </si>
  <si>
    <t>16.03.</t>
  </si>
  <si>
    <t>23.03.</t>
  </si>
  <si>
    <t>13.04.</t>
  </si>
  <si>
    <t>02.05.</t>
  </si>
  <si>
    <t>11.05.</t>
  </si>
  <si>
    <t>18.05.</t>
  </si>
  <si>
    <t>23.05.</t>
  </si>
  <si>
    <t>25.05.</t>
  </si>
  <si>
    <t>26.05.</t>
  </si>
  <si>
    <t>27.05.</t>
  </si>
  <si>
    <t>01.06.</t>
  </si>
  <si>
    <t>15.06.</t>
  </si>
  <si>
    <t>29.06.</t>
  </si>
  <si>
    <t>06.07.</t>
  </si>
  <si>
    <t>13.07.</t>
  </si>
  <si>
    <t>20.07.</t>
  </si>
  <si>
    <t>KANDAVAS novads</t>
  </si>
  <si>
    <t>27.07.</t>
  </si>
  <si>
    <t>03.08.</t>
  </si>
  <si>
    <t>10.08.</t>
  </si>
  <si>
    <t>31.08.</t>
  </si>
  <si>
    <t>07.09.</t>
  </si>
  <si>
    <t>14.09.</t>
  </si>
  <si>
    <t>05.10.</t>
  </si>
  <si>
    <t>19.10.</t>
  </si>
  <si>
    <t>02.11.</t>
  </si>
  <si>
    <t>09.11.</t>
  </si>
  <si>
    <t>16.11.</t>
  </si>
  <si>
    <t>24.11.</t>
  </si>
  <si>
    <t>30.11.</t>
  </si>
  <si>
    <t>07.12.</t>
  </si>
  <si>
    <t>08.12.</t>
  </si>
  <si>
    <t>21.12.</t>
  </si>
  <si>
    <t>Kopā ienāca</t>
  </si>
  <si>
    <t>04.01.</t>
  </si>
  <si>
    <t>11.01.</t>
  </si>
  <si>
    <t>18.01.</t>
  </si>
  <si>
    <t>25.01.</t>
  </si>
  <si>
    <t>01.02.</t>
  </si>
  <si>
    <t>15.02.</t>
  </si>
  <si>
    <t>22.02.</t>
  </si>
  <si>
    <t>07.03.</t>
  </si>
  <si>
    <t>08.03.</t>
  </si>
  <si>
    <t>15.03.</t>
  </si>
  <si>
    <t>21.03.</t>
  </si>
  <si>
    <t>22.03.</t>
  </si>
  <si>
    <t>04.04.</t>
  </si>
  <si>
    <t>05.04.</t>
  </si>
  <si>
    <t>06.04.</t>
  </si>
  <si>
    <t>11.04.</t>
  </si>
  <si>
    <t>12.04.</t>
  </si>
  <si>
    <t>02.08.</t>
  </si>
  <si>
    <t>03.05.</t>
  </si>
  <si>
    <t xml:space="preserve"> </t>
  </si>
  <si>
    <t>10.05.</t>
  </si>
  <si>
    <t>17.05.</t>
  </si>
  <si>
    <t>12.05.</t>
  </si>
  <si>
    <t>31.05.</t>
  </si>
  <si>
    <t>14.06.</t>
  </si>
  <si>
    <t>21.06.</t>
  </si>
  <si>
    <t>22.06.</t>
  </si>
  <si>
    <t>28.06.</t>
  </si>
  <si>
    <t>05.07.</t>
  </si>
  <si>
    <t>12.07.</t>
  </si>
  <si>
    <t>18.07.</t>
  </si>
  <si>
    <t>19.07.</t>
  </si>
  <si>
    <t>26.07.</t>
  </si>
  <si>
    <t>09.08.</t>
  </si>
  <si>
    <t>30.08.</t>
  </si>
  <si>
    <t>03.10.</t>
  </si>
  <si>
    <t>04.10.</t>
  </si>
  <si>
    <t>17.10.</t>
  </si>
  <si>
    <t>18.10.</t>
  </si>
  <si>
    <t>24.10.</t>
  </si>
  <si>
    <t>01.11.</t>
  </si>
  <si>
    <t>07.11.</t>
  </si>
  <si>
    <t>08.11.</t>
  </si>
  <si>
    <t>14.11.</t>
  </si>
  <si>
    <t>15.11.</t>
  </si>
  <si>
    <t>21.11.</t>
  </si>
  <si>
    <t>28.11.</t>
  </si>
  <si>
    <t>29.11.</t>
  </si>
  <si>
    <t>05.12.</t>
  </si>
  <si>
    <t>13.12.</t>
  </si>
  <si>
    <t>19.12.</t>
  </si>
  <si>
    <t>27.12.</t>
  </si>
  <si>
    <t>02.01.</t>
  </si>
  <si>
    <t>03.01.</t>
  </si>
  <si>
    <t>09.01.</t>
  </si>
  <si>
    <t>10.01.</t>
  </si>
  <si>
    <t>16.01.</t>
  </si>
  <si>
    <t>17.01.</t>
  </si>
  <si>
    <t>23.01.</t>
  </si>
  <si>
    <t>24.01.</t>
  </si>
  <si>
    <t>30.01.</t>
  </si>
  <si>
    <t xml:space="preserve">   </t>
  </si>
  <si>
    <t>31.01.</t>
  </si>
  <si>
    <t>06.02.</t>
  </si>
  <si>
    <t>07.02.</t>
  </si>
  <si>
    <t>08.02.</t>
  </si>
  <si>
    <t>09.02.</t>
  </si>
  <si>
    <t>13.02.</t>
  </si>
  <si>
    <t>14.02.</t>
  </si>
  <si>
    <t>20.02.</t>
  </si>
  <si>
    <t>21.02.</t>
  </si>
  <si>
    <t>27.02.</t>
  </si>
  <si>
    <t>28.02.</t>
  </si>
  <si>
    <t>06.03.</t>
  </si>
  <si>
    <t>13.03.</t>
  </si>
  <si>
    <t>Somija</t>
  </si>
  <si>
    <t>27.03.</t>
  </si>
  <si>
    <t>28.03.</t>
  </si>
  <si>
    <t>03.04.</t>
  </si>
  <si>
    <t>10.04.</t>
  </si>
  <si>
    <t>15.05.</t>
  </si>
  <si>
    <t>22.05.</t>
  </si>
  <si>
    <t>02.06.</t>
  </si>
  <si>
    <t>05.06.</t>
  </si>
  <si>
    <t>07.06.</t>
  </si>
  <si>
    <t>08.06.</t>
  </si>
  <si>
    <t>12.06.</t>
  </si>
  <si>
    <t>19.06.</t>
  </si>
  <si>
    <t>26.06.</t>
  </si>
  <si>
    <t>03.07.</t>
  </si>
  <si>
    <t>10.07.</t>
  </si>
  <si>
    <t>17.07.</t>
  </si>
  <si>
    <t>24.07.</t>
  </si>
  <si>
    <t>Īrija</t>
  </si>
  <si>
    <t>28.07.</t>
  </si>
  <si>
    <t>07.08.</t>
  </si>
  <si>
    <t>01.09.</t>
  </si>
  <si>
    <t>02.10.</t>
  </si>
  <si>
    <t>09.10.</t>
  </si>
  <si>
    <t>23.10.</t>
  </si>
  <si>
    <t>13.11.</t>
  </si>
  <si>
    <t>27.11.</t>
  </si>
  <si>
    <t>11.12.</t>
  </si>
  <si>
    <t>18.12.</t>
  </si>
  <si>
    <t>28.12.</t>
  </si>
  <si>
    <t>05.09.</t>
  </si>
  <si>
    <t>LATVIJA</t>
  </si>
  <si>
    <t>08.01.</t>
  </si>
  <si>
    <t>15.01.</t>
  </si>
  <si>
    <t>22.01.</t>
  </si>
  <si>
    <t xml:space="preserve">Grieķija </t>
  </si>
  <si>
    <t>29.01.</t>
  </si>
  <si>
    <t>12.02.</t>
  </si>
  <si>
    <t>Lielbritānija</t>
  </si>
  <si>
    <t>19.02.</t>
  </si>
  <si>
    <t>26.02.</t>
  </si>
  <si>
    <t>05.03.</t>
  </si>
  <si>
    <t>Lietuva</t>
  </si>
  <si>
    <t>Ķīna</t>
  </si>
  <si>
    <t>09.03.</t>
  </si>
  <si>
    <t>12.03.</t>
  </si>
  <si>
    <t>14.03.</t>
  </si>
  <si>
    <t>19.03.</t>
  </si>
  <si>
    <t>Polija</t>
  </si>
  <si>
    <t>26.03.</t>
  </si>
  <si>
    <t>29.03.</t>
  </si>
  <si>
    <t>09.04.</t>
  </si>
  <si>
    <t>Norvēģija</t>
  </si>
  <si>
    <t>Čehija</t>
  </si>
  <si>
    <t>Igaunija</t>
  </si>
  <si>
    <t>16.04.</t>
  </si>
  <si>
    <t xml:space="preserve">  </t>
  </si>
  <si>
    <t>17.04.</t>
  </si>
  <si>
    <t>18.04.</t>
  </si>
  <si>
    <t>19.04.</t>
  </si>
  <si>
    <t>20.04.</t>
  </si>
  <si>
    <t>05.05.</t>
  </si>
  <si>
    <t>07.05.</t>
  </si>
  <si>
    <t>Krievija</t>
  </si>
  <si>
    <t>Vācija</t>
  </si>
  <si>
    <t>14.05.</t>
  </si>
  <si>
    <t>21.05.</t>
  </si>
  <si>
    <t>Nīderlande</t>
  </si>
  <si>
    <t>24.05.</t>
  </si>
  <si>
    <t>Indonēzija</t>
  </si>
  <si>
    <t>28.05.</t>
  </si>
  <si>
    <t>29.05.</t>
  </si>
  <si>
    <t>30.05.</t>
  </si>
  <si>
    <t>Austrija</t>
  </si>
  <si>
    <t>04.06.</t>
  </si>
  <si>
    <t>Dānija</t>
  </si>
  <si>
    <t>11.06.</t>
  </si>
  <si>
    <t>Francija</t>
  </si>
  <si>
    <t>Šveice</t>
  </si>
  <si>
    <t>18.06.</t>
  </si>
  <si>
    <t>Brazīlija</t>
  </si>
  <si>
    <t>25.06.</t>
  </si>
  <si>
    <t>Slovākija</t>
  </si>
  <si>
    <t>ASV</t>
  </si>
  <si>
    <t>Itālija</t>
  </si>
  <si>
    <t>Kanāda</t>
  </si>
  <si>
    <t>Austrālija</t>
  </si>
  <si>
    <t>02.07.</t>
  </si>
  <si>
    <t>Spānija</t>
  </si>
  <si>
    <t>UK</t>
  </si>
  <si>
    <t>16.07.</t>
  </si>
  <si>
    <t xml:space="preserve">      </t>
  </si>
  <si>
    <t xml:space="preserve">        </t>
  </si>
  <si>
    <t>Austrāl.</t>
  </si>
  <si>
    <t xml:space="preserve">    </t>
  </si>
  <si>
    <t>Baltkrievija</t>
  </si>
  <si>
    <t>Vācieši</t>
  </si>
  <si>
    <t>Izraēla</t>
  </si>
  <si>
    <t>23.07.</t>
  </si>
  <si>
    <t>Katalonija</t>
  </si>
  <si>
    <t>Beļģija</t>
  </si>
  <si>
    <t>31.07.</t>
  </si>
  <si>
    <t>Zviedrija</t>
  </si>
  <si>
    <t>DKoreja</t>
  </si>
  <si>
    <t>06.08.</t>
  </si>
  <si>
    <t>Ukraina</t>
  </si>
  <si>
    <t>13.08.</t>
  </si>
  <si>
    <t>14.08.</t>
  </si>
  <si>
    <t>15.08.</t>
  </si>
  <si>
    <t>Malta</t>
  </si>
  <si>
    <t>16.08.</t>
  </si>
  <si>
    <t>17.08.</t>
  </si>
  <si>
    <t>18.08.</t>
  </si>
  <si>
    <t>20.08.</t>
  </si>
  <si>
    <t>21.08.</t>
  </si>
  <si>
    <t>22.08.</t>
  </si>
  <si>
    <t>23.08.</t>
  </si>
  <si>
    <t>24.08.</t>
  </si>
  <si>
    <t>25.08.</t>
  </si>
  <si>
    <t>27.08.</t>
  </si>
  <si>
    <t>28.08.</t>
  </si>
  <si>
    <t>Kipra</t>
  </si>
  <si>
    <t>04.09.</t>
  </si>
  <si>
    <t>06.09.</t>
  </si>
  <si>
    <t>08.09.</t>
  </si>
  <si>
    <t>09.09.</t>
  </si>
  <si>
    <t>10.09.</t>
  </si>
  <si>
    <t>11.09.</t>
  </si>
  <si>
    <t>Maroka</t>
  </si>
  <si>
    <t>12.09.</t>
  </si>
  <si>
    <t>Horvātija</t>
  </si>
  <si>
    <t>13.09.</t>
  </si>
  <si>
    <t>Skotija</t>
  </si>
  <si>
    <t>Turcija</t>
  </si>
  <si>
    <t>16.09.</t>
  </si>
  <si>
    <t>17.09.</t>
  </si>
  <si>
    <t>18.09.</t>
  </si>
  <si>
    <t>19.09.</t>
  </si>
  <si>
    <t>20.09.</t>
  </si>
  <si>
    <t>21.09.</t>
  </si>
  <si>
    <t>22.09.</t>
  </si>
  <si>
    <t>Gidu pakalpojumu pārdošana, pasūtīšana</t>
  </si>
  <si>
    <t>23.09.</t>
  </si>
  <si>
    <t>Austrālis</t>
  </si>
  <si>
    <t>25.09.</t>
  </si>
  <si>
    <t>26.09.</t>
  </si>
  <si>
    <t>27.09.</t>
  </si>
  <si>
    <t>28.09.</t>
  </si>
  <si>
    <t xml:space="preserve">           </t>
  </si>
  <si>
    <t>29.09.</t>
  </si>
  <si>
    <t>Taizeme</t>
  </si>
  <si>
    <t>11.10.</t>
  </si>
  <si>
    <t>12.10.</t>
  </si>
  <si>
    <t>13.10.</t>
  </si>
  <si>
    <t>16.10.</t>
  </si>
  <si>
    <t>Luksemburga</t>
  </si>
  <si>
    <t xml:space="preserve">       </t>
  </si>
  <si>
    <t>25.10.</t>
  </si>
  <si>
    <t>26.10.</t>
  </si>
  <si>
    <t xml:space="preserve"> 27.10.</t>
  </si>
  <si>
    <t xml:space="preserve">     </t>
  </si>
  <si>
    <t>30.10.</t>
  </si>
  <si>
    <t>31.10.</t>
  </si>
  <si>
    <t xml:space="preserve">         </t>
  </si>
  <si>
    <t xml:space="preserve"> 17.11.</t>
  </si>
  <si>
    <t>20.11.</t>
  </si>
  <si>
    <t>21.04.</t>
  </si>
  <si>
    <t xml:space="preserve">                                     </t>
  </si>
  <si>
    <t>23.04.</t>
  </si>
  <si>
    <t>25.04.</t>
  </si>
  <si>
    <t>26.04.</t>
  </si>
  <si>
    <t>27.04.</t>
  </si>
  <si>
    <t>06.12.</t>
  </si>
  <si>
    <t>12.12.</t>
  </si>
  <si>
    <t>14.12.</t>
  </si>
  <si>
    <t>20.12.</t>
  </si>
  <si>
    <t>%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</si>
</sst>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"/>
    <numFmt numFmtId="186" formatCode="0.000"/>
  </numFmts>
  <fonts count="5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Verdana"/>
      <family val="2"/>
    </font>
    <font>
      <sz val="6.5"/>
      <name val="Arial"/>
      <family val="2"/>
    </font>
    <font>
      <sz val="7"/>
      <name val="Verdana"/>
      <family val="2"/>
    </font>
    <font>
      <sz val="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5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textRotation="90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quotePrefix="1">
      <alignment/>
    </xf>
    <xf numFmtId="0" fontId="2" fillId="0" borderId="0" xfId="0" applyFont="1" applyBorder="1" applyAlignment="1">
      <alignment shrinkToFit="1"/>
    </xf>
    <xf numFmtId="0" fontId="1" fillId="3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1" fillId="0" borderId="0" xfId="0" applyFont="1" applyBorder="1" applyAlignment="1">
      <alignment horizontal="center" vertical="center" textRotation="90"/>
    </xf>
    <xf numFmtId="0" fontId="1" fillId="32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vertical="center" textRotation="90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6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textRotation="90"/>
    </xf>
    <xf numFmtId="0" fontId="5" fillId="35" borderId="0" xfId="0" applyFont="1" applyFill="1" applyBorder="1" applyAlignment="1">
      <alignment horizontal="center" vertical="center" textRotation="255"/>
    </xf>
    <xf numFmtId="0" fontId="1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vertical="center" textRotation="255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2" fillId="35" borderId="0" xfId="0" applyFont="1" applyFill="1" applyBorder="1" applyAlignment="1">
      <alignment shrinkToFit="1"/>
    </xf>
    <xf numFmtId="0" fontId="1" fillId="35" borderId="0" xfId="0" applyFont="1" applyFill="1" applyBorder="1" applyAlignment="1">
      <alignment horizontal="center" vertical="center" textRotation="90"/>
    </xf>
    <xf numFmtId="0" fontId="1" fillId="35" borderId="0" xfId="0" applyFont="1" applyFill="1" applyBorder="1" applyAlignment="1">
      <alignment horizontal="center" textRotation="90"/>
    </xf>
    <xf numFmtId="0" fontId="1" fillId="36" borderId="0" xfId="0" applyFont="1" applyFill="1" applyBorder="1" applyAlignment="1">
      <alignment horizontal="center" vertical="center" textRotation="90"/>
    </xf>
    <xf numFmtId="0" fontId="1" fillId="36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center" textRotation="90"/>
    </xf>
    <xf numFmtId="0" fontId="2" fillId="36" borderId="0" xfId="0" applyFont="1" applyFill="1" applyBorder="1" applyAlignment="1">
      <alignment horizontal="center" vertical="center" textRotation="90"/>
    </xf>
    <xf numFmtId="0" fontId="1" fillId="36" borderId="0" xfId="0" applyFont="1" applyFill="1" applyBorder="1" applyAlignment="1">
      <alignment vertical="center" textRotation="90"/>
    </xf>
    <xf numFmtId="0" fontId="10" fillId="36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16" fontId="1" fillId="0" borderId="0" xfId="0" applyNumberFormat="1" applyFont="1" applyBorder="1" applyAlignment="1">
      <alignment vertical="center"/>
    </xf>
    <xf numFmtId="16" fontId="1" fillId="0" borderId="0" xfId="0" applyNumberFormat="1" applyFont="1" applyBorder="1" applyAlignment="1">
      <alignment horizontal="center" vertical="top"/>
    </xf>
    <xf numFmtId="0" fontId="1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center" textRotation="90"/>
    </xf>
    <xf numFmtId="0" fontId="13" fillId="0" borderId="0" xfId="0" applyFont="1" applyBorder="1" applyAlignment="1">
      <alignment vertical="center" textRotation="90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3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textRotation="90"/>
    </xf>
    <xf numFmtId="0" fontId="1" fillId="37" borderId="0" xfId="0" applyFont="1" applyFill="1" applyBorder="1" applyAlignment="1">
      <alignment horizontal="center" vertical="center" textRotation="90"/>
    </xf>
    <xf numFmtId="0" fontId="1" fillId="37" borderId="0" xfId="0" applyFont="1" applyFill="1" applyBorder="1" applyAlignment="1" quotePrefix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center" textRotation="90"/>
    </xf>
    <xf numFmtId="0" fontId="1" fillId="13" borderId="0" xfId="0" applyFont="1" applyFill="1" applyBorder="1" applyAlignment="1">
      <alignment/>
    </xf>
    <xf numFmtId="0" fontId="2" fillId="13" borderId="0" xfId="0" applyFont="1" applyFill="1" applyBorder="1" applyAlignment="1">
      <alignment/>
    </xf>
    <xf numFmtId="0" fontId="1" fillId="38" borderId="0" xfId="0" applyFont="1" applyFill="1" applyBorder="1" applyAlignment="1">
      <alignment horizontal="center" textRotation="90"/>
    </xf>
    <xf numFmtId="0" fontId="1" fillId="35" borderId="0" xfId="0" applyFont="1" applyFill="1" applyBorder="1" applyAlignment="1">
      <alignment textRotation="90"/>
    </xf>
    <xf numFmtId="1" fontId="1" fillId="35" borderId="0" xfId="0" applyNumberFormat="1" applyFont="1" applyFill="1" applyBorder="1" applyAlignment="1">
      <alignment/>
    </xf>
    <xf numFmtId="1" fontId="1" fillId="13" borderId="0" xfId="0" applyNumberFormat="1" applyFont="1" applyFill="1" applyBorder="1" applyAlignment="1">
      <alignment/>
    </xf>
    <xf numFmtId="0" fontId="5" fillId="13" borderId="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textRotation="90"/>
    </xf>
    <xf numFmtId="0" fontId="2" fillId="38" borderId="0" xfId="0" applyFont="1" applyFill="1" applyBorder="1" applyAlignment="1">
      <alignment/>
    </xf>
    <xf numFmtId="0" fontId="5" fillId="38" borderId="0" xfId="0" applyFont="1" applyFill="1" applyBorder="1" applyAlignment="1">
      <alignment textRotation="255"/>
    </xf>
    <xf numFmtId="0" fontId="5" fillId="39" borderId="0" xfId="0" applyFont="1" applyFill="1" applyBorder="1" applyAlignment="1">
      <alignment horizontal="right"/>
    </xf>
    <xf numFmtId="0" fontId="1" fillId="39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8" fillId="39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textRotation="255"/>
    </xf>
    <xf numFmtId="1" fontId="2" fillId="13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22"/>
  <sheetViews>
    <sheetView tabSelected="1" view="pageLayout" zoomScale="130" zoomScaleSheetLayoutView="115" zoomScalePageLayoutView="130" workbookViewId="0" topLeftCell="A496">
      <selection activeCell="F517" sqref="F517"/>
    </sheetView>
  </sheetViews>
  <sheetFormatPr defaultColWidth="9.140625" defaultRowHeight="12.75"/>
  <cols>
    <col min="1" max="1" width="4.421875" style="2" customWidth="1"/>
    <col min="2" max="2" width="3.57421875" style="66" customWidth="1"/>
    <col min="3" max="3" width="4.00390625" style="2" customWidth="1"/>
    <col min="4" max="5" width="3.140625" style="2" customWidth="1"/>
    <col min="6" max="6" width="5.421875" style="6" customWidth="1"/>
    <col min="7" max="7" width="3.00390625" style="75" customWidth="1"/>
    <col min="8" max="9" width="2.421875" style="2" customWidth="1"/>
    <col min="10" max="11" width="2.57421875" style="2" customWidth="1"/>
    <col min="12" max="13" width="2.7109375" style="2" customWidth="1"/>
    <col min="14" max="14" width="2.28125" style="2" customWidth="1"/>
    <col min="15" max="15" width="2.57421875" style="2" customWidth="1"/>
    <col min="16" max="16" width="2.57421875" style="142" customWidth="1"/>
    <col min="17" max="17" width="3.421875" style="66" customWidth="1"/>
    <col min="18" max="18" width="3.28125" style="97" customWidth="1"/>
    <col min="19" max="19" width="2.421875" style="97" customWidth="1"/>
    <col min="20" max="20" width="2.140625" style="2" customWidth="1"/>
    <col min="21" max="21" width="2.421875" style="2" customWidth="1"/>
    <col min="22" max="22" width="2.28125" style="2" customWidth="1"/>
    <col min="23" max="23" width="2.57421875" style="2" customWidth="1"/>
    <col min="24" max="24" width="2.28125" style="2" customWidth="1"/>
    <col min="25" max="25" width="2.00390625" style="2" customWidth="1"/>
    <col min="26" max="26" width="2.28125" style="2" customWidth="1"/>
    <col min="27" max="27" width="2.421875" style="2" customWidth="1"/>
    <col min="28" max="28" width="2.140625" style="2" customWidth="1"/>
    <col min="29" max="29" width="2.57421875" style="2" customWidth="1"/>
    <col min="30" max="30" width="2.8515625" style="85" customWidth="1"/>
    <col min="31" max="31" width="3.00390625" style="2" customWidth="1"/>
    <col min="32" max="33" width="2.28125" style="2" customWidth="1"/>
    <col min="34" max="34" width="2.421875" style="2" customWidth="1"/>
    <col min="35" max="35" width="2.57421875" style="2" customWidth="1"/>
    <col min="36" max="36" width="2.7109375" style="2" customWidth="1"/>
    <col min="37" max="37" width="2.140625" style="2" customWidth="1"/>
    <col min="38" max="38" width="3.00390625" style="2" customWidth="1"/>
    <col min="39" max="39" width="2.140625" style="2" customWidth="1"/>
    <col min="40" max="40" width="2.00390625" style="2" customWidth="1"/>
    <col min="41" max="41" width="2.140625" style="52" customWidth="1"/>
    <col min="42" max="43" width="2.57421875" style="2" customWidth="1"/>
    <col min="44" max="44" width="2.140625" style="2" customWidth="1"/>
    <col min="45" max="45" width="1.8515625" style="2" customWidth="1"/>
    <col min="46" max="46" width="2.7109375" style="2" customWidth="1"/>
    <col min="47" max="47" width="2.57421875" style="85" customWidth="1"/>
    <col min="48" max="48" width="1.8515625" style="2" customWidth="1"/>
    <col min="49" max="49" width="2.140625" style="2" customWidth="1"/>
    <col min="50" max="50" width="2.421875" style="2" customWidth="1"/>
    <col min="51" max="51" width="2.140625" style="2" customWidth="1"/>
    <col min="52" max="52" width="2.28125" style="2" customWidth="1"/>
    <col min="53" max="53" width="2.57421875" style="2" customWidth="1"/>
    <col min="54" max="54" width="2.140625" style="2" customWidth="1"/>
    <col min="55" max="55" width="2.00390625" style="2" customWidth="1"/>
    <col min="56" max="56" width="2.7109375" style="85" customWidth="1"/>
    <col min="57" max="57" width="4.140625" style="2" customWidth="1"/>
    <col min="58" max="16384" width="9.140625" style="2" customWidth="1"/>
  </cols>
  <sheetData>
    <row r="1" spans="1:56" ht="9.75" customHeight="1">
      <c r="A1" s="167" t="s">
        <v>0</v>
      </c>
      <c r="B1" s="162" t="s">
        <v>1</v>
      </c>
      <c r="C1" s="162"/>
      <c r="D1" s="162"/>
      <c r="E1" s="162"/>
      <c r="F1" s="162"/>
      <c r="G1" s="162"/>
      <c r="H1" s="161" t="s">
        <v>11</v>
      </c>
      <c r="I1" s="161"/>
      <c r="J1" s="161"/>
      <c r="K1" s="161"/>
      <c r="L1" s="161"/>
      <c r="M1" s="161"/>
      <c r="N1" s="161"/>
      <c r="O1" s="161"/>
      <c r="P1" s="161"/>
      <c r="Q1" s="161"/>
      <c r="R1" s="161" t="s">
        <v>2</v>
      </c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 t="s">
        <v>29</v>
      </c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 t="s">
        <v>30</v>
      </c>
      <c r="AV1" s="161"/>
      <c r="AW1" s="161"/>
      <c r="AX1" s="161"/>
      <c r="AY1" s="161"/>
      <c r="AZ1" s="161"/>
      <c r="BA1" s="161"/>
      <c r="BB1" s="161"/>
      <c r="BC1" s="161"/>
      <c r="BD1" s="161"/>
    </row>
    <row r="2" spans="1:56" ht="148.5" customHeight="1">
      <c r="A2" s="167"/>
      <c r="B2" s="62" t="s">
        <v>61</v>
      </c>
      <c r="C2" s="28" t="s">
        <v>37</v>
      </c>
      <c r="D2" s="29" t="s">
        <v>60</v>
      </c>
      <c r="E2" s="28" t="s">
        <v>47</v>
      </c>
      <c r="F2" s="27" t="s">
        <v>62</v>
      </c>
      <c r="G2" s="62" t="s">
        <v>51</v>
      </c>
      <c r="H2" s="30" t="s">
        <v>4</v>
      </c>
      <c r="I2" s="30" t="s">
        <v>5</v>
      </c>
      <c r="J2" s="31" t="s">
        <v>3</v>
      </c>
      <c r="K2" s="31" t="s">
        <v>6</v>
      </c>
      <c r="L2" s="31" t="s">
        <v>7</v>
      </c>
      <c r="M2" s="31" t="s">
        <v>8</v>
      </c>
      <c r="N2" s="31" t="s">
        <v>9</v>
      </c>
      <c r="O2" s="31" t="s">
        <v>10</v>
      </c>
      <c r="P2" s="139" t="s">
        <v>145</v>
      </c>
      <c r="Q2" s="78" t="s">
        <v>51</v>
      </c>
      <c r="R2" s="28" t="s">
        <v>128</v>
      </c>
      <c r="S2" s="28" t="s">
        <v>252</v>
      </c>
      <c r="T2" s="28" t="s">
        <v>38</v>
      </c>
      <c r="U2" s="28" t="s">
        <v>39</v>
      </c>
      <c r="V2" s="28" t="s">
        <v>40</v>
      </c>
      <c r="W2" s="28" t="s">
        <v>41</v>
      </c>
      <c r="X2" s="28" t="s">
        <v>42</v>
      </c>
      <c r="Y2" s="28" t="s">
        <v>43</v>
      </c>
      <c r="Z2" s="28" t="s">
        <v>44</v>
      </c>
      <c r="AA2" s="28" t="s">
        <v>45</v>
      </c>
      <c r="AB2" s="28" t="s">
        <v>46</v>
      </c>
      <c r="AC2" s="32" t="s">
        <v>52</v>
      </c>
      <c r="AD2" s="80" t="s">
        <v>12</v>
      </c>
      <c r="AE2" s="30" t="s">
        <v>13</v>
      </c>
      <c r="AF2" s="30" t="s">
        <v>14</v>
      </c>
      <c r="AG2" s="30" t="s">
        <v>15</v>
      </c>
      <c r="AH2" s="30" t="s">
        <v>16</v>
      </c>
      <c r="AI2" s="30" t="s">
        <v>17</v>
      </c>
      <c r="AJ2" s="30" t="s">
        <v>18</v>
      </c>
      <c r="AK2" s="30" t="s">
        <v>19</v>
      </c>
      <c r="AL2" s="30" t="s">
        <v>20</v>
      </c>
      <c r="AM2" s="30" t="s">
        <v>21</v>
      </c>
      <c r="AN2" s="30" t="s">
        <v>22</v>
      </c>
      <c r="AO2" s="128" t="s">
        <v>23</v>
      </c>
      <c r="AP2" s="30" t="s">
        <v>24</v>
      </c>
      <c r="AQ2" s="30" t="s">
        <v>25</v>
      </c>
      <c r="AR2" s="30" t="s">
        <v>26</v>
      </c>
      <c r="AS2" s="30" t="s">
        <v>27</v>
      </c>
      <c r="AT2" s="30" t="s">
        <v>28</v>
      </c>
      <c r="AU2" s="90" t="s">
        <v>31</v>
      </c>
      <c r="AV2" s="34" t="s">
        <v>32</v>
      </c>
      <c r="AW2" s="34" t="s">
        <v>33</v>
      </c>
      <c r="AX2" s="33" t="s">
        <v>362</v>
      </c>
      <c r="AY2" s="33" t="s">
        <v>76</v>
      </c>
      <c r="AZ2" s="34" t="s">
        <v>75</v>
      </c>
      <c r="BA2" s="34" t="s">
        <v>36</v>
      </c>
      <c r="BB2" s="35" t="s">
        <v>35</v>
      </c>
      <c r="BC2" s="34" t="s">
        <v>34</v>
      </c>
      <c r="BD2" s="91" t="s">
        <v>48</v>
      </c>
    </row>
    <row r="3" spans="1:56" ht="13.5" customHeight="1">
      <c r="A3" s="161" t="s">
        <v>56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</row>
    <row r="4" spans="1:56" ht="12.75">
      <c r="A4" s="22" t="s">
        <v>198</v>
      </c>
      <c r="B4" s="63">
        <f>C4+D4</f>
        <v>14</v>
      </c>
      <c r="C4" s="1">
        <v>9</v>
      </c>
      <c r="D4" s="32">
        <v>5</v>
      </c>
      <c r="G4" s="71"/>
      <c r="H4" s="1"/>
      <c r="I4" s="1">
        <v>5</v>
      </c>
      <c r="J4" s="19">
        <v>6</v>
      </c>
      <c r="K4" s="15"/>
      <c r="L4" s="19">
        <v>3</v>
      </c>
      <c r="M4" s="15"/>
      <c r="N4" s="15"/>
      <c r="O4" s="19"/>
      <c r="P4" s="140">
        <f>SUM(J4:O4)</f>
        <v>9</v>
      </c>
      <c r="Q4" s="63">
        <f>SUM(H4:O4)</f>
        <v>14</v>
      </c>
      <c r="R4" s="18">
        <v>10</v>
      </c>
      <c r="S4" s="18"/>
      <c r="T4" s="32">
        <v>2</v>
      </c>
      <c r="U4" s="32"/>
      <c r="V4" s="32"/>
      <c r="W4" s="32"/>
      <c r="X4" s="32"/>
      <c r="Y4" s="28"/>
      <c r="Z4" s="28"/>
      <c r="AA4" s="28"/>
      <c r="AB4" s="28"/>
      <c r="AC4" s="32">
        <v>1</v>
      </c>
      <c r="AD4" s="81">
        <v>3</v>
      </c>
      <c r="AE4" s="16">
        <v>4</v>
      </c>
      <c r="AF4" s="16"/>
      <c r="AG4" s="16"/>
      <c r="AH4" s="16"/>
      <c r="AI4" s="16"/>
      <c r="AJ4" s="16"/>
      <c r="AK4" s="36"/>
      <c r="AL4" s="1">
        <v>3</v>
      </c>
      <c r="AM4" s="36"/>
      <c r="AN4" s="36"/>
      <c r="AO4" s="129"/>
      <c r="AP4" s="1"/>
      <c r="AQ4" s="36"/>
      <c r="AR4" s="36"/>
      <c r="AS4" s="36"/>
      <c r="AT4" s="1">
        <v>5</v>
      </c>
      <c r="AU4" s="81">
        <v>1</v>
      </c>
      <c r="AV4" s="3"/>
      <c r="AW4" s="3"/>
      <c r="AX4" s="3"/>
      <c r="AY4" s="1"/>
      <c r="AZ4" s="4"/>
      <c r="BA4" s="4"/>
      <c r="BB4" s="4"/>
      <c r="BC4" s="4">
        <v>6</v>
      </c>
      <c r="BD4" s="81"/>
    </row>
    <row r="5" spans="1:56" ht="11.25">
      <c r="A5" s="22" t="s">
        <v>199</v>
      </c>
      <c r="B5" s="63">
        <f aca="true" t="shared" si="0" ref="B5:B32">C5+D5</f>
        <v>10</v>
      </c>
      <c r="C5" s="1">
        <v>7</v>
      </c>
      <c r="D5" s="16">
        <v>3</v>
      </c>
      <c r="E5" s="22"/>
      <c r="F5" s="24"/>
      <c r="G5" s="65"/>
      <c r="H5" s="1">
        <v>3</v>
      </c>
      <c r="I5" s="1">
        <v>3</v>
      </c>
      <c r="J5" s="15">
        <v>3</v>
      </c>
      <c r="K5" s="15"/>
      <c r="L5" s="15">
        <v>1</v>
      </c>
      <c r="M5" s="15"/>
      <c r="N5" s="15"/>
      <c r="O5" s="15"/>
      <c r="P5" s="140">
        <f aca="true" t="shared" si="1" ref="P5:P32">SUM(J5:O5)</f>
        <v>4</v>
      </c>
      <c r="Q5" s="63">
        <f aca="true" t="shared" si="2" ref="Q5:Q32">SUM(H5:O5)</f>
        <v>10</v>
      </c>
      <c r="R5" s="18">
        <v>8</v>
      </c>
      <c r="S5" s="112"/>
      <c r="T5" s="38">
        <v>2</v>
      </c>
      <c r="U5" s="38"/>
      <c r="V5" s="38"/>
      <c r="W5" s="38">
        <v>1</v>
      </c>
      <c r="X5" s="38"/>
      <c r="Y5" s="38"/>
      <c r="Z5" s="38"/>
      <c r="AA5" s="38"/>
      <c r="AB5" s="38"/>
      <c r="AC5" s="38"/>
      <c r="AD5" s="113">
        <v>1</v>
      </c>
      <c r="AE5" s="38">
        <v>1</v>
      </c>
      <c r="AF5" s="38"/>
      <c r="AG5" s="38"/>
      <c r="AH5" s="38"/>
      <c r="AI5" s="38"/>
      <c r="AJ5" s="38"/>
      <c r="AK5" s="38"/>
      <c r="AL5" s="22">
        <v>4</v>
      </c>
      <c r="AM5" s="38"/>
      <c r="AN5" s="38"/>
      <c r="AO5" s="105"/>
      <c r="AP5" s="22">
        <v>2</v>
      </c>
      <c r="AQ5" s="38"/>
      <c r="AR5" s="38"/>
      <c r="AS5" s="38"/>
      <c r="AT5" s="22">
        <v>4</v>
      </c>
      <c r="AU5" s="113">
        <v>2</v>
      </c>
      <c r="AV5" s="114"/>
      <c r="AW5" s="114"/>
      <c r="AX5" s="114"/>
      <c r="AY5" s="22"/>
      <c r="AZ5" s="44"/>
      <c r="BA5" s="114"/>
      <c r="BB5" s="114"/>
      <c r="BC5" s="114">
        <v>7</v>
      </c>
      <c r="BD5" s="81"/>
    </row>
    <row r="6" spans="1:58" ht="11.25">
      <c r="A6" s="38" t="s">
        <v>146</v>
      </c>
      <c r="B6" s="63">
        <f t="shared" si="0"/>
        <v>11</v>
      </c>
      <c r="C6" s="12">
        <v>9</v>
      </c>
      <c r="D6" s="12">
        <v>2</v>
      </c>
      <c r="E6" s="12"/>
      <c r="F6" s="9"/>
      <c r="G6" s="72"/>
      <c r="H6" s="12">
        <v>2</v>
      </c>
      <c r="I6" s="12">
        <v>3</v>
      </c>
      <c r="J6" s="20">
        <v>4</v>
      </c>
      <c r="K6" s="20"/>
      <c r="L6" s="20">
        <v>2</v>
      </c>
      <c r="M6" s="20"/>
      <c r="N6" s="20"/>
      <c r="O6" s="15"/>
      <c r="P6" s="140">
        <f t="shared" si="1"/>
        <v>6</v>
      </c>
      <c r="Q6" s="63">
        <f t="shared" si="2"/>
        <v>11</v>
      </c>
      <c r="R6" s="95">
        <v>10</v>
      </c>
      <c r="S6" s="115"/>
      <c r="T6" s="116">
        <v>1</v>
      </c>
      <c r="U6" s="116"/>
      <c r="V6" s="116"/>
      <c r="W6" s="116"/>
      <c r="X6" s="116"/>
      <c r="Y6" s="116"/>
      <c r="Z6" s="116"/>
      <c r="AA6" s="116"/>
      <c r="AB6" s="116"/>
      <c r="AC6" s="116"/>
      <c r="AD6" s="117">
        <v>1</v>
      </c>
      <c r="AE6" s="116">
        <v>2</v>
      </c>
      <c r="AF6" s="116"/>
      <c r="AG6" s="116"/>
      <c r="AH6" s="116"/>
      <c r="AI6" s="116"/>
      <c r="AJ6" s="116"/>
      <c r="AK6" s="116"/>
      <c r="AL6" s="116">
        <v>1</v>
      </c>
      <c r="AM6" s="116"/>
      <c r="AN6" s="116"/>
      <c r="AO6" s="130"/>
      <c r="AP6" s="116"/>
      <c r="AQ6" s="116"/>
      <c r="AR6" s="116"/>
      <c r="AS6" s="116"/>
      <c r="AT6" s="116">
        <v>6</v>
      </c>
      <c r="AU6" s="117">
        <v>1</v>
      </c>
      <c r="AV6" s="116"/>
      <c r="AW6" s="116"/>
      <c r="AX6" s="116"/>
      <c r="AY6" s="116"/>
      <c r="AZ6" s="116">
        <v>1</v>
      </c>
      <c r="BA6" s="116"/>
      <c r="BB6" s="116"/>
      <c r="BC6" s="116">
        <v>7</v>
      </c>
      <c r="BD6" s="82"/>
      <c r="BE6" s="3"/>
      <c r="BF6" s="3"/>
    </row>
    <row r="7" spans="1:58" ht="11.25">
      <c r="A7" s="38" t="s">
        <v>106</v>
      </c>
      <c r="B7" s="63">
        <f t="shared" si="0"/>
        <v>9</v>
      </c>
      <c r="C7" s="1">
        <v>9</v>
      </c>
      <c r="D7" s="1"/>
      <c r="E7" s="1"/>
      <c r="F7" s="39"/>
      <c r="G7" s="73"/>
      <c r="H7" s="1"/>
      <c r="I7" s="1">
        <v>2</v>
      </c>
      <c r="J7" s="15">
        <v>7</v>
      </c>
      <c r="K7" s="15"/>
      <c r="L7" s="15"/>
      <c r="M7" s="15"/>
      <c r="N7" s="15"/>
      <c r="O7" s="15"/>
      <c r="P7" s="140">
        <f t="shared" si="1"/>
        <v>7</v>
      </c>
      <c r="Q7" s="63">
        <f t="shared" si="2"/>
        <v>9</v>
      </c>
      <c r="R7" s="18">
        <v>9</v>
      </c>
      <c r="S7" s="112"/>
      <c r="T7" s="22"/>
      <c r="U7" s="22"/>
      <c r="V7" s="22"/>
      <c r="W7" s="22"/>
      <c r="X7" s="22"/>
      <c r="Y7" s="22"/>
      <c r="Z7" s="22"/>
      <c r="AA7" s="22"/>
      <c r="AB7" s="22">
        <v>4</v>
      </c>
      <c r="AC7" s="22"/>
      <c r="AD7" s="118">
        <v>3</v>
      </c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40"/>
      <c r="AP7" s="22"/>
      <c r="AQ7" s="22">
        <v>4</v>
      </c>
      <c r="AR7" s="22"/>
      <c r="AS7" s="22"/>
      <c r="AT7" s="22">
        <v>5</v>
      </c>
      <c r="AU7" s="118"/>
      <c r="AV7" s="44"/>
      <c r="AW7" s="44"/>
      <c r="AX7" s="44"/>
      <c r="AY7" s="44"/>
      <c r="AZ7" s="44"/>
      <c r="BA7" s="44"/>
      <c r="BB7" s="44">
        <v>1</v>
      </c>
      <c r="BC7" s="44">
        <v>4</v>
      </c>
      <c r="BD7" s="83"/>
      <c r="BE7" s="3"/>
      <c r="BF7" s="3"/>
    </row>
    <row r="8" spans="1:58" ht="11.25">
      <c r="A8" s="38" t="s">
        <v>253</v>
      </c>
      <c r="B8" s="63">
        <f t="shared" si="0"/>
        <v>14</v>
      </c>
      <c r="C8" s="1">
        <v>12</v>
      </c>
      <c r="D8" s="1">
        <v>2</v>
      </c>
      <c r="G8" s="73"/>
      <c r="H8" s="22">
        <v>2</v>
      </c>
      <c r="I8" s="1">
        <v>4</v>
      </c>
      <c r="J8" s="15">
        <v>5</v>
      </c>
      <c r="K8" s="15"/>
      <c r="L8" s="15">
        <v>3</v>
      </c>
      <c r="M8" s="15"/>
      <c r="N8" s="15"/>
      <c r="O8" s="15"/>
      <c r="P8" s="140">
        <f t="shared" si="1"/>
        <v>8</v>
      </c>
      <c r="Q8" s="63">
        <f t="shared" si="2"/>
        <v>14</v>
      </c>
      <c r="R8" s="18">
        <v>12</v>
      </c>
      <c r="S8" s="18"/>
      <c r="T8" s="1">
        <v>3</v>
      </c>
      <c r="U8" s="26"/>
      <c r="V8" s="26"/>
      <c r="W8" s="1"/>
      <c r="X8" s="22"/>
      <c r="Y8" s="26"/>
      <c r="Z8" s="26"/>
      <c r="AA8" s="26"/>
      <c r="AB8" s="26"/>
      <c r="AC8" s="26"/>
      <c r="AD8" s="83"/>
      <c r="AE8" s="1">
        <v>2</v>
      </c>
      <c r="AF8" s="1"/>
      <c r="AG8" s="1"/>
      <c r="AH8" s="1"/>
      <c r="AI8" s="1"/>
      <c r="AJ8" s="1"/>
      <c r="AK8" s="1"/>
      <c r="AL8" s="1">
        <v>2</v>
      </c>
      <c r="AM8" s="1"/>
      <c r="AN8" s="1"/>
      <c r="AO8" s="40"/>
      <c r="AP8" s="1">
        <v>1</v>
      </c>
      <c r="AQ8" s="1"/>
      <c r="AR8" s="1"/>
      <c r="AS8" s="1"/>
      <c r="AT8" s="1">
        <v>2</v>
      </c>
      <c r="AU8" s="83">
        <v>4</v>
      </c>
      <c r="AV8" s="1"/>
      <c r="AW8" s="4"/>
      <c r="AX8" s="4"/>
      <c r="AY8" s="4"/>
      <c r="AZ8" s="4"/>
      <c r="BA8" s="4"/>
      <c r="BB8" s="4"/>
      <c r="BC8" s="4"/>
      <c r="BD8" s="83">
        <v>8</v>
      </c>
      <c r="BE8" s="3"/>
      <c r="BF8" s="3"/>
    </row>
    <row r="9" spans="1:58" ht="11.25">
      <c r="A9" s="22" t="s">
        <v>200</v>
      </c>
      <c r="B9" s="63">
        <f t="shared" si="0"/>
        <v>5</v>
      </c>
      <c r="C9" s="1">
        <v>3</v>
      </c>
      <c r="D9" s="1">
        <v>2</v>
      </c>
      <c r="E9" s="1"/>
      <c r="F9" s="39"/>
      <c r="G9" s="73"/>
      <c r="H9" s="1">
        <v>2</v>
      </c>
      <c r="I9" s="1">
        <v>1</v>
      </c>
      <c r="J9" s="15">
        <v>1</v>
      </c>
      <c r="K9" s="15"/>
      <c r="L9" s="15">
        <v>1</v>
      </c>
      <c r="M9" s="15"/>
      <c r="N9" s="15"/>
      <c r="O9" s="15"/>
      <c r="P9" s="140">
        <f t="shared" si="1"/>
        <v>2</v>
      </c>
      <c r="Q9" s="63">
        <f t="shared" si="2"/>
        <v>5</v>
      </c>
      <c r="R9" s="18">
        <v>5</v>
      </c>
      <c r="S9" s="18"/>
      <c r="T9" s="1"/>
      <c r="U9" s="1"/>
      <c r="V9" s="1"/>
      <c r="W9" s="1"/>
      <c r="X9" s="1"/>
      <c r="Y9" s="1"/>
      <c r="Z9" s="1"/>
      <c r="AA9" s="1"/>
      <c r="AB9" s="1"/>
      <c r="AC9" s="1"/>
      <c r="AD9" s="83"/>
      <c r="AE9" s="1">
        <v>1</v>
      </c>
      <c r="AF9" s="1"/>
      <c r="AG9" s="1"/>
      <c r="AH9" s="1">
        <v>1</v>
      </c>
      <c r="AI9" s="1"/>
      <c r="AJ9" s="1"/>
      <c r="AK9" s="1"/>
      <c r="AL9" s="1">
        <v>3</v>
      </c>
      <c r="AM9" s="1"/>
      <c r="AN9" s="1"/>
      <c r="AO9" s="40"/>
      <c r="AP9" s="1"/>
      <c r="AQ9" s="1"/>
      <c r="AR9" s="1"/>
      <c r="AS9" s="1"/>
      <c r="AT9" s="1"/>
      <c r="AU9" s="83">
        <v>1</v>
      </c>
      <c r="AV9" s="1"/>
      <c r="AW9" s="4"/>
      <c r="AX9" s="4"/>
      <c r="AY9" s="4"/>
      <c r="AZ9" s="4"/>
      <c r="BA9" s="4"/>
      <c r="BB9" s="4"/>
      <c r="BC9" s="4"/>
      <c r="BD9" s="83">
        <v>4</v>
      </c>
      <c r="BE9" s="3"/>
      <c r="BF9" s="3"/>
    </row>
    <row r="10" spans="1:58" ht="11.25">
      <c r="A10" s="22" t="s">
        <v>201</v>
      </c>
      <c r="B10" s="63">
        <f t="shared" si="0"/>
        <v>8</v>
      </c>
      <c r="C10" s="1">
        <v>7</v>
      </c>
      <c r="D10" s="1">
        <v>1</v>
      </c>
      <c r="E10" s="1"/>
      <c r="F10" s="39"/>
      <c r="G10" s="73"/>
      <c r="H10" s="1">
        <v>3</v>
      </c>
      <c r="I10" s="1">
        <v>2</v>
      </c>
      <c r="J10" s="15">
        <v>2</v>
      </c>
      <c r="K10" s="15"/>
      <c r="L10" s="15">
        <v>1</v>
      </c>
      <c r="M10" s="15"/>
      <c r="N10" s="15"/>
      <c r="O10" s="15"/>
      <c r="P10" s="140">
        <f t="shared" si="1"/>
        <v>3</v>
      </c>
      <c r="Q10" s="63">
        <f t="shared" si="2"/>
        <v>8</v>
      </c>
      <c r="R10" s="18">
        <v>8</v>
      </c>
      <c r="S10" s="18"/>
      <c r="T10" s="1"/>
      <c r="U10" s="1"/>
      <c r="V10" s="1"/>
      <c r="W10" s="1"/>
      <c r="X10" s="1"/>
      <c r="Y10" s="1"/>
      <c r="Z10" s="1"/>
      <c r="AA10" s="1"/>
      <c r="AB10" s="1"/>
      <c r="AC10" s="1"/>
      <c r="AD10" s="83">
        <v>1</v>
      </c>
      <c r="AE10" s="1">
        <v>2</v>
      </c>
      <c r="AF10" s="1"/>
      <c r="AG10" s="1"/>
      <c r="AH10" s="1">
        <v>1</v>
      </c>
      <c r="AI10" s="1"/>
      <c r="AJ10" s="1"/>
      <c r="AK10" s="1"/>
      <c r="AL10" s="1"/>
      <c r="AM10" s="1"/>
      <c r="AN10" s="1"/>
      <c r="AO10" s="40"/>
      <c r="AP10" s="1"/>
      <c r="AQ10" s="1"/>
      <c r="AR10" s="1"/>
      <c r="AS10" s="1"/>
      <c r="AT10" s="1">
        <v>4</v>
      </c>
      <c r="AU10" s="83"/>
      <c r="AV10" s="1"/>
      <c r="AW10" s="4"/>
      <c r="AX10" s="4"/>
      <c r="AY10" s="4"/>
      <c r="AZ10" s="4"/>
      <c r="BA10" s="4"/>
      <c r="BB10" s="4"/>
      <c r="BC10" s="4"/>
      <c r="BD10" s="83">
        <v>5</v>
      </c>
      <c r="BE10" s="3"/>
      <c r="BF10" s="3"/>
    </row>
    <row r="11" spans="1:58" ht="11.25">
      <c r="A11" s="22" t="s">
        <v>147</v>
      </c>
      <c r="B11" s="63">
        <f t="shared" si="0"/>
        <v>14</v>
      </c>
      <c r="C11" s="1">
        <v>7</v>
      </c>
      <c r="D11" s="1">
        <v>7</v>
      </c>
      <c r="E11" s="1"/>
      <c r="F11" s="39"/>
      <c r="G11" s="73"/>
      <c r="H11" s="1">
        <v>1</v>
      </c>
      <c r="I11" s="1">
        <v>5</v>
      </c>
      <c r="J11" s="15">
        <v>6</v>
      </c>
      <c r="K11" s="15"/>
      <c r="L11" s="15">
        <v>2</v>
      </c>
      <c r="M11" s="15"/>
      <c r="N11" s="15"/>
      <c r="O11" s="15"/>
      <c r="P11" s="140">
        <f t="shared" si="1"/>
        <v>8</v>
      </c>
      <c r="Q11" s="63">
        <f t="shared" si="2"/>
        <v>14</v>
      </c>
      <c r="R11" s="18">
        <v>13</v>
      </c>
      <c r="S11" s="18"/>
      <c r="T11" s="1">
        <v>1</v>
      </c>
      <c r="U11" s="1"/>
      <c r="V11" s="1"/>
      <c r="W11" s="1"/>
      <c r="X11" s="1"/>
      <c r="Y11" s="1"/>
      <c r="Z11" s="1"/>
      <c r="AA11" s="1"/>
      <c r="AB11" s="1"/>
      <c r="AC11" s="1"/>
      <c r="AD11" s="83">
        <v>5</v>
      </c>
      <c r="AE11" s="1">
        <v>1</v>
      </c>
      <c r="AF11" s="1"/>
      <c r="AG11" s="1"/>
      <c r="AH11" s="1"/>
      <c r="AI11" s="1"/>
      <c r="AJ11" s="1"/>
      <c r="AK11" s="1"/>
      <c r="AL11" s="1"/>
      <c r="AM11" s="1"/>
      <c r="AN11" s="1"/>
      <c r="AO11" s="40"/>
      <c r="AP11" s="1">
        <v>1</v>
      </c>
      <c r="AQ11" s="1"/>
      <c r="AR11" s="1"/>
      <c r="AS11" s="1"/>
      <c r="AT11" s="1">
        <v>6</v>
      </c>
      <c r="AU11" s="83">
        <v>2</v>
      </c>
      <c r="AV11" s="1"/>
      <c r="AW11" s="4"/>
      <c r="AX11" s="4"/>
      <c r="AY11" s="4"/>
      <c r="AZ11" s="4"/>
      <c r="BA11" s="4"/>
      <c r="BB11" s="4"/>
      <c r="BC11" s="4"/>
      <c r="BD11" s="83">
        <v>10</v>
      </c>
      <c r="BE11" s="3"/>
      <c r="BF11" s="3"/>
    </row>
    <row r="12" spans="1:58" ht="11.25">
      <c r="A12" s="22" t="s">
        <v>88</v>
      </c>
      <c r="B12" s="63">
        <f t="shared" si="0"/>
        <v>12</v>
      </c>
      <c r="C12" s="1">
        <v>10</v>
      </c>
      <c r="D12" s="1">
        <v>2</v>
      </c>
      <c r="E12" s="1"/>
      <c r="F12" s="39"/>
      <c r="G12" s="73"/>
      <c r="H12" s="1">
        <v>3</v>
      </c>
      <c r="I12" s="1">
        <v>3</v>
      </c>
      <c r="J12" s="15">
        <v>3</v>
      </c>
      <c r="K12" s="15"/>
      <c r="L12" s="15">
        <v>3</v>
      </c>
      <c r="M12" s="15"/>
      <c r="N12" s="15"/>
      <c r="O12" s="15"/>
      <c r="P12" s="140">
        <f t="shared" si="1"/>
        <v>6</v>
      </c>
      <c r="Q12" s="63">
        <f t="shared" si="2"/>
        <v>12</v>
      </c>
      <c r="R12" s="18">
        <v>11</v>
      </c>
      <c r="S12" s="18"/>
      <c r="T12" s="1"/>
      <c r="U12" s="1"/>
      <c r="V12" s="1"/>
      <c r="W12" s="1"/>
      <c r="X12" s="1"/>
      <c r="Y12" s="1"/>
      <c r="Z12" s="1"/>
      <c r="AA12" s="1"/>
      <c r="AB12" s="1"/>
      <c r="AC12" s="1"/>
      <c r="AD12" s="83">
        <v>3</v>
      </c>
      <c r="AE12" s="1"/>
      <c r="AF12" s="1"/>
      <c r="AG12" s="1"/>
      <c r="AH12" s="1"/>
      <c r="AI12" s="1"/>
      <c r="AJ12" s="1"/>
      <c r="AK12" s="1"/>
      <c r="AL12" s="1">
        <v>1</v>
      </c>
      <c r="AM12" s="1"/>
      <c r="AN12" s="1"/>
      <c r="AO12" s="40"/>
      <c r="AP12" s="1"/>
      <c r="AQ12" s="1"/>
      <c r="AR12" s="1"/>
      <c r="AS12" s="1"/>
      <c r="AT12" s="1">
        <v>3</v>
      </c>
      <c r="AU12" s="83">
        <v>4</v>
      </c>
      <c r="AV12" s="1"/>
      <c r="AW12" s="4"/>
      <c r="AX12" s="4"/>
      <c r="AY12" s="4"/>
      <c r="AZ12" s="4"/>
      <c r="BA12" s="4">
        <v>1</v>
      </c>
      <c r="BB12" s="4"/>
      <c r="BC12" s="4"/>
      <c r="BD12" s="83">
        <v>8</v>
      </c>
      <c r="BE12" s="3"/>
      <c r="BF12" s="3"/>
    </row>
    <row r="13" spans="1:58" ht="11.25">
      <c r="A13" s="22" t="s">
        <v>254</v>
      </c>
      <c r="B13" s="63">
        <f t="shared" si="0"/>
        <v>16</v>
      </c>
      <c r="C13" s="1">
        <v>11</v>
      </c>
      <c r="D13" s="1">
        <v>5</v>
      </c>
      <c r="E13" s="1"/>
      <c r="F13" s="39"/>
      <c r="G13" s="73"/>
      <c r="H13" s="1">
        <v>2</v>
      </c>
      <c r="I13" s="1">
        <v>8</v>
      </c>
      <c r="J13" s="15">
        <v>3</v>
      </c>
      <c r="K13" s="15"/>
      <c r="L13" s="15">
        <v>2</v>
      </c>
      <c r="M13" s="15"/>
      <c r="N13" s="15"/>
      <c r="O13" s="15">
        <v>1</v>
      </c>
      <c r="P13" s="140">
        <f t="shared" si="1"/>
        <v>6</v>
      </c>
      <c r="Q13" s="63">
        <f t="shared" si="2"/>
        <v>16</v>
      </c>
      <c r="R13" s="18">
        <v>13</v>
      </c>
      <c r="S13" s="18"/>
      <c r="T13" s="1">
        <v>1</v>
      </c>
      <c r="U13" s="1"/>
      <c r="V13" s="1"/>
      <c r="W13" s="1"/>
      <c r="X13" s="1">
        <v>1</v>
      </c>
      <c r="Y13" s="1"/>
      <c r="Z13" s="1"/>
      <c r="AA13" s="1"/>
      <c r="AB13" s="1"/>
      <c r="AC13" s="1"/>
      <c r="AD13" s="83">
        <v>2</v>
      </c>
      <c r="AE13" s="1">
        <v>6</v>
      </c>
      <c r="AF13" s="1"/>
      <c r="AG13" s="1"/>
      <c r="AH13" s="1"/>
      <c r="AI13" s="1"/>
      <c r="AJ13" s="1"/>
      <c r="AK13" s="1"/>
      <c r="AL13" s="1">
        <v>6</v>
      </c>
      <c r="AM13" s="1"/>
      <c r="AN13" s="1"/>
      <c r="AO13" s="40"/>
      <c r="AP13" s="1"/>
      <c r="AQ13" s="1"/>
      <c r="AR13" s="1"/>
      <c r="AS13" s="1"/>
      <c r="AT13" s="1">
        <v>6</v>
      </c>
      <c r="AU13" s="83">
        <v>3</v>
      </c>
      <c r="AV13" s="1"/>
      <c r="AW13" s="4"/>
      <c r="AX13" s="4"/>
      <c r="AY13" s="4"/>
      <c r="AZ13" s="4"/>
      <c r="BA13" s="4"/>
      <c r="BB13" s="4"/>
      <c r="BC13" s="4"/>
      <c r="BD13" s="83">
        <v>11</v>
      </c>
      <c r="BE13" s="3"/>
      <c r="BF13" s="3"/>
    </row>
    <row r="14" spans="1:58" ht="11.25">
      <c r="A14" s="38" t="s">
        <v>202</v>
      </c>
      <c r="B14" s="63">
        <f t="shared" si="0"/>
        <v>16</v>
      </c>
      <c r="C14" s="1">
        <v>9</v>
      </c>
      <c r="D14" s="1">
        <v>7</v>
      </c>
      <c r="E14" s="1"/>
      <c r="F14" s="40"/>
      <c r="G14" s="73"/>
      <c r="H14" s="1">
        <v>5</v>
      </c>
      <c r="I14" s="1">
        <v>8</v>
      </c>
      <c r="J14" s="15">
        <v>3</v>
      </c>
      <c r="K14" s="15"/>
      <c r="L14" s="15"/>
      <c r="M14" s="15"/>
      <c r="N14" s="15"/>
      <c r="O14" s="15"/>
      <c r="P14" s="140">
        <f t="shared" si="1"/>
        <v>3</v>
      </c>
      <c r="Q14" s="63">
        <f t="shared" si="2"/>
        <v>16</v>
      </c>
      <c r="R14" s="18">
        <v>16</v>
      </c>
      <c r="S14" s="18"/>
      <c r="T14" s="1"/>
      <c r="U14" s="1"/>
      <c r="V14" s="1"/>
      <c r="W14" s="1"/>
      <c r="X14" s="1"/>
      <c r="Y14" s="1"/>
      <c r="Z14" s="1"/>
      <c r="AA14" s="1"/>
      <c r="AB14" s="1"/>
      <c r="AC14" s="1"/>
      <c r="AD14" s="83"/>
      <c r="AE14" s="1">
        <v>3</v>
      </c>
      <c r="AF14" s="1"/>
      <c r="AG14" s="1"/>
      <c r="AH14" s="1"/>
      <c r="AI14" s="1"/>
      <c r="AJ14" s="1"/>
      <c r="AK14" s="1"/>
      <c r="AL14" s="1">
        <v>11</v>
      </c>
      <c r="AM14" s="1"/>
      <c r="AN14" s="1"/>
      <c r="AO14" s="40"/>
      <c r="AP14" s="1"/>
      <c r="AQ14" s="1"/>
      <c r="AR14" s="1"/>
      <c r="AS14" s="1"/>
      <c r="AT14" s="1">
        <v>7</v>
      </c>
      <c r="AU14" s="83">
        <v>4</v>
      </c>
      <c r="AV14" s="1"/>
      <c r="AW14" s="4"/>
      <c r="AX14" s="4"/>
      <c r="AY14" s="4"/>
      <c r="AZ14" s="4"/>
      <c r="BA14" s="4"/>
      <c r="BB14" s="4"/>
      <c r="BC14" s="4"/>
      <c r="BD14" s="83">
        <v>12</v>
      </c>
      <c r="BE14" s="3"/>
      <c r="BF14" s="3"/>
    </row>
    <row r="15" spans="1:56" ht="11.25">
      <c r="A15" s="38" t="s">
        <v>203</v>
      </c>
      <c r="B15" s="63">
        <f t="shared" si="0"/>
        <v>11</v>
      </c>
      <c r="C15" s="1">
        <v>8</v>
      </c>
      <c r="D15" s="1">
        <v>3</v>
      </c>
      <c r="E15" s="1"/>
      <c r="F15" s="39"/>
      <c r="G15" s="73"/>
      <c r="H15" s="1">
        <v>1</v>
      </c>
      <c r="I15" s="1">
        <v>2</v>
      </c>
      <c r="J15" s="15">
        <v>3</v>
      </c>
      <c r="K15" s="15"/>
      <c r="L15" s="15">
        <v>5</v>
      </c>
      <c r="M15" s="15"/>
      <c r="N15" s="15"/>
      <c r="O15" s="15"/>
      <c r="P15" s="140">
        <f t="shared" si="1"/>
        <v>8</v>
      </c>
      <c r="Q15" s="63">
        <f t="shared" si="2"/>
        <v>11</v>
      </c>
      <c r="R15" s="18">
        <v>10</v>
      </c>
      <c r="S15" s="18">
        <v>1</v>
      </c>
      <c r="T15" s="1"/>
      <c r="U15" s="1"/>
      <c r="V15" s="1"/>
      <c r="W15" s="1"/>
      <c r="X15" s="22" t="s">
        <v>207</v>
      </c>
      <c r="Y15" s="1"/>
      <c r="Z15" s="1"/>
      <c r="AA15" s="1"/>
      <c r="AB15" s="1"/>
      <c r="AC15" s="1"/>
      <c r="AD15" s="83">
        <v>2</v>
      </c>
      <c r="AE15" s="1">
        <v>1</v>
      </c>
      <c r="AF15" s="1"/>
      <c r="AG15" s="1"/>
      <c r="AH15" s="1"/>
      <c r="AI15" s="1"/>
      <c r="AJ15" s="1"/>
      <c r="AK15" s="1"/>
      <c r="AL15" s="1">
        <v>7</v>
      </c>
      <c r="AM15" s="1"/>
      <c r="AN15" s="1"/>
      <c r="AO15" s="40"/>
      <c r="AP15" s="1">
        <v>1</v>
      </c>
      <c r="AQ15" s="1"/>
      <c r="AR15" s="1"/>
      <c r="AS15" s="1"/>
      <c r="AT15" s="1">
        <v>3</v>
      </c>
      <c r="AU15" s="83">
        <v>1</v>
      </c>
      <c r="AV15" s="4"/>
      <c r="AW15" s="4"/>
      <c r="AX15" s="4"/>
      <c r="AY15" s="4"/>
      <c r="AZ15" s="4"/>
      <c r="BA15" s="4">
        <v>2</v>
      </c>
      <c r="BB15" s="4"/>
      <c r="BC15" s="4"/>
      <c r="BD15" s="83">
        <v>8</v>
      </c>
    </row>
    <row r="16" spans="1:56" ht="11.25">
      <c r="A16" s="38" t="s">
        <v>148</v>
      </c>
      <c r="B16" s="63">
        <f t="shared" si="0"/>
        <v>19</v>
      </c>
      <c r="C16" s="1">
        <v>4</v>
      </c>
      <c r="D16" s="1">
        <v>15</v>
      </c>
      <c r="E16" s="1"/>
      <c r="F16" s="39"/>
      <c r="G16" s="73"/>
      <c r="H16" s="1">
        <v>2</v>
      </c>
      <c r="I16" s="1">
        <v>15</v>
      </c>
      <c r="J16" s="15">
        <v>2</v>
      </c>
      <c r="K16" s="15"/>
      <c r="L16" s="15"/>
      <c r="M16" s="15"/>
      <c r="N16" s="15"/>
      <c r="O16" s="15"/>
      <c r="P16" s="140">
        <f t="shared" si="1"/>
        <v>2</v>
      </c>
      <c r="Q16" s="63">
        <f t="shared" si="2"/>
        <v>19</v>
      </c>
      <c r="R16" s="18">
        <v>16</v>
      </c>
      <c r="S16" s="18"/>
      <c r="T16" s="1">
        <v>2</v>
      </c>
      <c r="U16" s="1"/>
      <c r="V16" s="1"/>
      <c r="W16" s="1"/>
      <c r="X16" s="1">
        <v>1</v>
      </c>
      <c r="Y16" s="1"/>
      <c r="Z16" s="1"/>
      <c r="AA16" s="1"/>
      <c r="AB16" s="1"/>
      <c r="AC16" s="1"/>
      <c r="AD16" s="83">
        <v>5</v>
      </c>
      <c r="AE16" s="1">
        <v>8</v>
      </c>
      <c r="AF16" s="1"/>
      <c r="AG16" s="1"/>
      <c r="AH16" s="1"/>
      <c r="AI16" s="1"/>
      <c r="AJ16" s="1"/>
      <c r="AK16" s="1"/>
      <c r="AL16" s="1">
        <v>12</v>
      </c>
      <c r="AM16" s="1"/>
      <c r="AN16" s="1"/>
      <c r="AO16" s="40"/>
      <c r="AP16" s="1">
        <v>1</v>
      </c>
      <c r="AQ16" s="1"/>
      <c r="AR16" s="1"/>
      <c r="AS16" s="1"/>
      <c r="AT16" s="1">
        <v>4</v>
      </c>
      <c r="AU16" s="83"/>
      <c r="AV16" s="4"/>
      <c r="AW16" s="4"/>
      <c r="AX16" s="4"/>
      <c r="AY16" s="4"/>
      <c r="AZ16" s="4"/>
      <c r="BA16" s="4"/>
      <c r="BB16" s="4"/>
      <c r="BC16" s="4"/>
      <c r="BD16" s="83">
        <v>16</v>
      </c>
    </row>
    <row r="17" spans="1:56" ht="11.25">
      <c r="A17" s="38" t="s">
        <v>107</v>
      </c>
      <c r="B17" s="63">
        <f t="shared" si="0"/>
        <v>4</v>
      </c>
      <c r="C17" s="1">
        <v>4</v>
      </c>
      <c r="D17" s="1"/>
      <c r="E17" s="1"/>
      <c r="F17" s="39"/>
      <c r="G17" s="73"/>
      <c r="H17" s="1"/>
      <c r="I17" s="1"/>
      <c r="J17" s="15">
        <v>3</v>
      </c>
      <c r="K17" s="41"/>
      <c r="L17" s="15">
        <v>1</v>
      </c>
      <c r="M17" s="15"/>
      <c r="N17" s="15"/>
      <c r="O17" s="15"/>
      <c r="P17" s="140">
        <f t="shared" si="1"/>
        <v>4</v>
      </c>
      <c r="Q17" s="63">
        <f t="shared" si="2"/>
        <v>4</v>
      </c>
      <c r="R17" s="18">
        <v>3</v>
      </c>
      <c r="S17" s="18"/>
      <c r="T17" s="1"/>
      <c r="U17" s="1"/>
      <c r="V17" s="1"/>
      <c r="W17" s="1"/>
      <c r="X17" s="1">
        <v>1</v>
      </c>
      <c r="Y17" s="1"/>
      <c r="Z17" s="1"/>
      <c r="AA17" s="1"/>
      <c r="AB17" s="1"/>
      <c r="AC17" s="1"/>
      <c r="AD17" s="83">
        <v>2</v>
      </c>
      <c r="AE17" s="1"/>
      <c r="AF17" s="1"/>
      <c r="AG17" s="1"/>
      <c r="AH17" s="1"/>
      <c r="AI17" s="1"/>
      <c r="AJ17" s="1"/>
      <c r="AK17" s="1"/>
      <c r="AL17" s="1">
        <v>1</v>
      </c>
      <c r="AM17" s="1"/>
      <c r="AN17" s="1"/>
      <c r="AO17" s="40"/>
      <c r="AP17" s="1"/>
      <c r="AQ17" s="1"/>
      <c r="AR17" s="1"/>
      <c r="AS17" s="1"/>
      <c r="AT17" s="1">
        <v>1</v>
      </c>
      <c r="AU17" s="83">
        <v>1</v>
      </c>
      <c r="AV17" s="4"/>
      <c r="AW17" s="4"/>
      <c r="AX17" s="4"/>
      <c r="AY17" s="4"/>
      <c r="AZ17" s="4"/>
      <c r="BA17" s="4">
        <v>1</v>
      </c>
      <c r="BB17" s="4"/>
      <c r="BC17" s="4"/>
      <c r="BD17" s="83">
        <v>2</v>
      </c>
    </row>
    <row r="18" spans="1:56" ht="11.25">
      <c r="A18" s="22" t="s">
        <v>255</v>
      </c>
      <c r="B18" s="63">
        <f t="shared" si="0"/>
        <v>19</v>
      </c>
      <c r="C18" s="1">
        <v>16</v>
      </c>
      <c r="D18" s="1">
        <v>3</v>
      </c>
      <c r="E18" s="1"/>
      <c r="F18" s="39"/>
      <c r="G18" s="73"/>
      <c r="H18" s="1">
        <v>5</v>
      </c>
      <c r="I18" s="1">
        <v>8</v>
      </c>
      <c r="J18" s="15">
        <v>6</v>
      </c>
      <c r="K18" s="15"/>
      <c r="L18" s="15"/>
      <c r="M18" s="15"/>
      <c r="N18" s="15"/>
      <c r="O18" s="15"/>
      <c r="P18" s="140">
        <f t="shared" si="1"/>
        <v>6</v>
      </c>
      <c r="Q18" s="63">
        <f t="shared" si="2"/>
        <v>19</v>
      </c>
      <c r="R18" s="18">
        <v>16</v>
      </c>
      <c r="S18" s="18"/>
      <c r="T18" s="1">
        <v>3</v>
      </c>
      <c r="U18" s="1"/>
      <c r="V18" s="1"/>
      <c r="W18" s="1">
        <v>1</v>
      </c>
      <c r="X18" s="1">
        <v>1</v>
      </c>
      <c r="Y18" s="1"/>
      <c r="Z18" s="1"/>
      <c r="AA18" s="1"/>
      <c r="AB18" s="1"/>
      <c r="AC18" s="1"/>
      <c r="AD18" s="83">
        <v>2</v>
      </c>
      <c r="AE18" s="1">
        <v>13</v>
      </c>
      <c r="AF18" s="1"/>
      <c r="AG18" s="1"/>
      <c r="AH18" s="1"/>
      <c r="AI18" s="1"/>
      <c r="AJ18" s="1"/>
      <c r="AK18" s="1"/>
      <c r="AL18" s="1">
        <v>11</v>
      </c>
      <c r="AM18" s="1"/>
      <c r="AN18" s="1"/>
      <c r="AO18" s="40"/>
      <c r="AP18" s="1">
        <v>1</v>
      </c>
      <c r="AQ18" s="1"/>
      <c r="AR18" s="1"/>
      <c r="AS18" s="1"/>
      <c r="AT18" s="1">
        <v>4</v>
      </c>
      <c r="AU18" s="83">
        <v>3</v>
      </c>
      <c r="AV18" s="4"/>
      <c r="AW18" s="4"/>
      <c r="AX18" s="4"/>
      <c r="AY18" s="4"/>
      <c r="AZ18" s="4"/>
      <c r="BA18" s="4"/>
      <c r="BB18" s="4"/>
      <c r="BC18" s="4"/>
      <c r="BD18" s="83">
        <v>19</v>
      </c>
    </row>
    <row r="19" spans="1:56" ht="11.25">
      <c r="A19" s="22"/>
      <c r="B19" s="63">
        <f t="shared" si="0"/>
        <v>0</v>
      </c>
      <c r="C19" s="1"/>
      <c r="D19" s="1"/>
      <c r="E19" s="1">
        <v>1</v>
      </c>
      <c r="F19" s="6" t="s">
        <v>256</v>
      </c>
      <c r="G19" s="73"/>
      <c r="H19" s="1"/>
      <c r="I19" s="1"/>
      <c r="J19" s="15">
        <v>1</v>
      </c>
      <c r="K19" s="15"/>
      <c r="L19" s="15"/>
      <c r="M19" s="15"/>
      <c r="N19" s="15"/>
      <c r="O19" s="15"/>
      <c r="P19" s="140">
        <f t="shared" si="1"/>
        <v>1</v>
      </c>
      <c r="Q19" s="63">
        <f t="shared" si="2"/>
        <v>1</v>
      </c>
      <c r="R19" s="18">
        <v>1</v>
      </c>
      <c r="S19" s="18"/>
      <c r="T19" s="1"/>
      <c r="U19" s="1"/>
      <c r="V19" s="1"/>
      <c r="W19" s="1"/>
      <c r="X19" s="1"/>
      <c r="Y19" s="1"/>
      <c r="Z19" s="1"/>
      <c r="AA19" s="1"/>
      <c r="AB19" s="1"/>
      <c r="AC19" s="1"/>
      <c r="AD19" s="83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40"/>
      <c r="AP19" s="1"/>
      <c r="AQ19" s="1"/>
      <c r="AR19" s="1"/>
      <c r="AS19" s="1"/>
      <c r="AT19" s="1"/>
      <c r="AU19" s="83">
        <v>1</v>
      </c>
      <c r="AV19" s="4"/>
      <c r="AW19" s="4"/>
      <c r="AX19" s="4"/>
      <c r="AY19" s="4"/>
      <c r="AZ19" s="4"/>
      <c r="BA19" s="4"/>
      <c r="BB19" s="4"/>
      <c r="BC19" s="4"/>
      <c r="BD19" s="83"/>
    </row>
    <row r="20" spans="1:56" ht="11.25">
      <c r="A20" s="22" t="s">
        <v>204</v>
      </c>
      <c r="B20" s="63">
        <f t="shared" si="0"/>
        <v>12</v>
      </c>
      <c r="C20" s="1">
        <v>7</v>
      </c>
      <c r="D20" s="1">
        <v>5</v>
      </c>
      <c r="E20" s="1"/>
      <c r="F20" s="39"/>
      <c r="G20" s="73"/>
      <c r="H20" s="1">
        <v>3</v>
      </c>
      <c r="I20" s="1">
        <v>7</v>
      </c>
      <c r="J20" s="15">
        <v>2</v>
      </c>
      <c r="K20" s="15"/>
      <c r="L20" s="15"/>
      <c r="M20" s="15"/>
      <c r="N20" s="15"/>
      <c r="O20" s="15"/>
      <c r="P20" s="140">
        <f t="shared" si="1"/>
        <v>2</v>
      </c>
      <c r="Q20" s="63">
        <f t="shared" si="2"/>
        <v>12</v>
      </c>
      <c r="R20" s="18">
        <v>8</v>
      </c>
      <c r="S20" s="18"/>
      <c r="T20" s="1">
        <v>3</v>
      </c>
      <c r="U20" s="1"/>
      <c r="V20" s="1"/>
      <c r="W20" s="1">
        <v>1</v>
      </c>
      <c r="X20" s="1">
        <v>2</v>
      </c>
      <c r="Y20" s="1"/>
      <c r="Z20" s="1"/>
      <c r="AA20" s="1"/>
      <c r="AB20" s="1"/>
      <c r="AC20" s="1"/>
      <c r="AD20" s="83"/>
      <c r="AE20" s="1">
        <v>3</v>
      </c>
      <c r="AF20" s="1"/>
      <c r="AG20" s="1"/>
      <c r="AH20" s="1"/>
      <c r="AI20" s="1"/>
      <c r="AJ20" s="1"/>
      <c r="AK20" s="1"/>
      <c r="AL20" s="1">
        <v>5</v>
      </c>
      <c r="AM20" s="1"/>
      <c r="AN20" s="1"/>
      <c r="AO20" s="40"/>
      <c r="AP20" s="1">
        <v>3</v>
      </c>
      <c r="AQ20" s="1"/>
      <c r="AR20" s="1"/>
      <c r="AS20" s="1"/>
      <c r="AT20" s="1">
        <v>2</v>
      </c>
      <c r="AU20" s="83">
        <v>2</v>
      </c>
      <c r="AV20" s="4"/>
      <c r="AW20" s="4"/>
      <c r="AX20" s="4"/>
      <c r="AY20" s="4"/>
      <c r="AZ20" s="4"/>
      <c r="BA20" s="4"/>
      <c r="BB20" s="4"/>
      <c r="BC20" s="4"/>
      <c r="BD20" s="83">
        <v>7</v>
      </c>
    </row>
    <row r="21" spans="1:56" ht="11.25">
      <c r="A21" s="38"/>
      <c r="B21" s="63">
        <f t="shared" si="0"/>
        <v>0</v>
      </c>
      <c r="C21" s="1"/>
      <c r="D21" s="1"/>
      <c r="E21" s="1">
        <v>1</v>
      </c>
      <c r="F21" s="6" t="s">
        <v>256</v>
      </c>
      <c r="G21" s="73"/>
      <c r="H21" s="1"/>
      <c r="I21" s="1"/>
      <c r="J21" s="15">
        <v>1</v>
      </c>
      <c r="K21" s="15"/>
      <c r="L21" s="15"/>
      <c r="M21" s="15"/>
      <c r="N21" s="15"/>
      <c r="O21" s="15"/>
      <c r="P21" s="140">
        <f t="shared" si="1"/>
        <v>1</v>
      </c>
      <c r="Q21" s="63">
        <f t="shared" si="2"/>
        <v>1</v>
      </c>
      <c r="R21" s="18">
        <v>1</v>
      </c>
      <c r="S21" s="18"/>
      <c r="T21" s="1"/>
      <c r="U21" s="1"/>
      <c r="V21" s="1"/>
      <c r="W21" s="1"/>
      <c r="X21" s="1"/>
      <c r="Y21" s="1"/>
      <c r="Z21" s="1"/>
      <c r="AA21" s="1"/>
      <c r="AB21" s="1"/>
      <c r="AC21" s="1"/>
      <c r="AD21" s="83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40"/>
      <c r="AP21" s="1"/>
      <c r="AQ21" s="1"/>
      <c r="AR21" s="1"/>
      <c r="AS21" s="1"/>
      <c r="AT21" s="1"/>
      <c r="AU21" s="83">
        <v>1</v>
      </c>
      <c r="AV21" s="4"/>
      <c r="AW21" s="4"/>
      <c r="AX21" s="4"/>
      <c r="AY21" s="4"/>
      <c r="AZ21" s="4"/>
      <c r="BA21" s="4"/>
      <c r="BB21" s="4"/>
      <c r="BC21" s="4"/>
      <c r="BD21" s="83"/>
    </row>
    <row r="22" spans="1:56" ht="11.25">
      <c r="A22" s="38" t="s">
        <v>205</v>
      </c>
      <c r="B22" s="63">
        <f t="shared" si="0"/>
        <v>10</v>
      </c>
      <c r="C22" s="1">
        <v>4</v>
      </c>
      <c r="D22" s="1">
        <v>6</v>
      </c>
      <c r="E22" s="1"/>
      <c r="F22" s="39"/>
      <c r="G22" s="73"/>
      <c r="H22" s="1">
        <v>3</v>
      </c>
      <c r="I22" s="1">
        <v>7</v>
      </c>
      <c r="J22" s="15"/>
      <c r="K22" s="15"/>
      <c r="L22" s="15"/>
      <c r="M22" s="15"/>
      <c r="N22" s="15"/>
      <c r="O22" s="15"/>
      <c r="P22" s="140">
        <f t="shared" si="1"/>
        <v>0</v>
      </c>
      <c r="Q22" s="63">
        <f t="shared" si="2"/>
        <v>10</v>
      </c>
      <c r="R22" s="18">
        <v>8</v>
      </c>
      <c r="S22" s="18"/>
      <c r="T22" s="1">
        <v>1</v>
      </c>
      <c r="U22" s="1"/>
      <c r="V22" s="1"/>
      <c r="W22" s="1"/>
      <c r="X22" s="1">
        <v>1</v>
      </c>
      <c r="Y22" s="1"/>
      <c r="Z22" s="1"/>
      <c r="AA22" s="1"/>
      <c r="AB22" s="1"/>
      <c r="AC22" s="1"/>
      <c r="AD22" s="83">
        <v>4</v>
      </c>
      <c r="AE22" s="1">
        <v>2</v>
      </c>
      <c r="AF22" s="1"/>
      <c r="AG22" s="1"/>
      <c r="AH22" s="1"/>
      <c r="AI22" s="1"/>
      <c r="AJ22" s="1"/>
      <c r="AK22" s="1"/>
      <c r="AL22" s="1">
        <v>3</v>
      </c>
      <c r="AM22" s="1"/>
      <c r="AN22" s="1"/>
      <c r="AO22" s="40"/>
      <c r="AP22" s="1"/>
      <c r="AQ22" s="1">
        <v>1</v>
      </c>
      <c r="AR22" s="1"/>
      <c r="AS22" s="1"/>
      <c r="AT22" s="1">
        <v>1</v>
      </c>
      <c r="AU22" s="83">
        <v>1</v>
      </c>
      <c r="AV22" s="4"/>
      <c r="AW22" s="4"/>
      <c r="AX22" s="4"/>
      <c r="AY22" s="4"/>
      <c r="AZ22" s="4"/>
      <c r="BA22" s="4"/>
      <c r="BB22" s="4"/>
      <c r="BC22" s="4"/>
      <c r="BD22" s="83">
        <v>10</v>
      </c>
    </row>
    <row r="23" spans="1:58" ht="11.25">
      <c r="A23" s="22"/>
      <c r="B23" s="63">
        <f t="shared" si="0"/>
        <v>0</v>
      </c>
      <c r="C23" s="1"/>
      <c r="D23" s="1"/>
      <c r="E23" s="2">
        <v>1</v>
      </c>
      <c r="F23" s="6" t="s">
        <v>256</v>
      </c>
      <c r="G23" s="73"/>
      <c r="H23" s="1"/>
      <c r="I23" s="1"/>
      <c r="J23" s="15">
        <v>1</v>
      </c>
      <c r="K23" s="15"/>
      <c r="L23" s="15"/>
      <c r="M23" s="15"/>
      <c r="N23" s="15"/>
      <c r="O23" s="15"/>
      <c r="P23" s="140">
        <f t="shared" si="1"/>
        <v>1</v>
      </c>
      <c r="Q23" s="63">
        <f>SUM(H23:O23)</f>
        <v>1</v>
      </c>
      <c r="R23" s="18">
        <v>1</v>
      </c>
      <c r="S23" s="18"/>
      <c r="T23" s="1"/>
      <c r="U23" s="1"/>
      <c r="V23" s="1"/>
      <c r="W23" s="1"/>
      <c r="X23" s="1"/>
      <c r="Y23" s="1"/>
      <c r="Z23" s="1"/>
      <c r="AA23" s="1"/>
      <c r="AB23" s="1"/>
      <c r="AC23" s="1"/>
      <c r="AD23" s="83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40"/>
      <c r="AP23" s="1"/>
      <c r="AQ23" s="1"/>
      <c r="AR23" s="1"/>
      <c r="AS23" s="1"/>
      <c r="AT23" s="1"/>
      <c r="AU23" s="83">
        <v>1</v>
      </c>
      <c r="AV23" s="4"/>
      <c r="AW23" s="4"/>
      <c r="AX23" s="4"/>
      <c r="AY23" s="4"/>
      <c r="AZ23" s="4"/>
      <c r="BA23" s="4"/>
      <c r="BB23" s="4"/>
      <c r="BC23" s="4"/>
      <c r="BD23" s="83"/>
      <c r="BF23" s="25" t="s">
        <v>207</v>
      </c>
    </row>
    <row r="24" spans="1:56" ht="11.25">
      <c r="A24" s="38" t="s">
        <v>149</v>
      </c>
      <c r="B24" s="63">
        <f t="shared" si="0"/>
        <v>10</v>
      </c>
      <c r="C24" s="1">
        <v>6</v>
      </c>
      <c r="D24" s="1">
        <v>4</v>
      </c>
      <c r="E24" s="23"/>
      <c r="F24" s="22"/>
      <c r="G24" s="73"/>
      <c r="H24" s="1">
        <v>2</v>
      </c>
      <c r="I24" s="1">
        <v>6</v>
      </c>
      <c r="J24" s="15">
        <v>1</v>
      </c>
      <c r="K24" s="15"/>
      <c r="L24" s="15">
        <v>1</v>
      </c>
      <c r="M24" s="15"/>
      <c r="N24" s="15"/>
      <c r="O24" s="15"/>
      <c r="P24" s="140">
        <f t="shared" si="1"/>
        <v>2</v>
      </c>
      <c r="Q24" s="63">
        <f t="shared" si="2"/>
        <v>10</v>
      </c>
      <c r="R24" s="18">
        <v>9</v>
      </c>
      <c r="S24" s="18"/>
      <c r="T24" s="1">
        <v>1</v>
      </c>
      <c r="U24" s="1"/>
      <c r="V24" s="1"/>
      <c r="W24" s="1">
        <v>1</v>
      </c>
      <c r="X24" s="1"/>
      <c r="Y24" s="1"/>
      <c r="Z24" s="1"/>
      <c r="AA24" s="1"/>
      <c r="AB24" s="1"/>
      <c r="AC24" s="1"/>
      <c r="AD24" s="83">
        <v>3</v>
      </c>
      <c r="AE24" s="1">
        <v>1</v>
      </c>
      <c r="AF24" s="1"/>
      <c r="AG24" s="1"/>
      <c r="AH24" s="1"/>
      <c r="AI24" s="1">
        <v>1</v>
      </c>
      <c r="AJ24" s="1"/>
      <c r="AK24" s="1"/>
      <c r="AL24" s="1">
        <v>3</v>
      </c>
      <c r="AM24" s="1"/>
      <c r="AN24" s="1"/>
      <c r="AO24" s="40"/>
      <c r="AP24" s="1"/>
      <c r="AQ24" s="1"/>
      <c r="AR24" s="1"/>
      <c r="AS24" s="1"/>
      <c r="AT24" s="1">
        <v>4</v>
      </c>
      <c r="AU24" s="83">
        <v>1</v>
      </c>
      <c r="AV24" s="4"/>
      <c r="AW24" s="4"/>
      <c r="AX24" s="4"/>
      <c r="AY24" s="4"/>
      <c r="AZ24" s="4"/>
      <c r="BA24" s="4"/>
      <c r="BB24" s="4"/>
      <c r="BC24" s="4"/>
      <c r="BD24" s="83">
        <v>4</v>
      </c>
    </row>
    <row r="25" spans="1:56" ht="11.25">
      <c r="A25" s="38"/>
      <c r="B25" s="63">
        <f t="shared" si="0"/>
        <v>0</v>
      </c>
      <c r="C25" s="1"/>
      <c r="D25" s="1"/>
      <c r="E25" s="23">
        <v>2</v>
      </c>
      <c r="F25" s="22" t="s">
        <v>221</v>
      </c>
      <c r="G25" s="73"/>
      <c r="H25" s="1"/>
      <c r="I25" s="1"/>
      <c r="J25" s="15">
        <v>2</v>
      </c>
      <c r="K25" s="15"/>
      <c r="L25" s="15"/>
      <c r="M25" s="15"/>
      <c r="N25" s="15"/>
      <c r="O25" s="15"/>
      <c r="P25" s="140">
        <f t="shared" si="1"/>
        <v>2</v>
      </c>
      <c r="Q25" s="63">
        <f t="shared" si="2"/>
        <v>2</v>
      </c>
      <c r="R25" s="18">
        <v>2</v>
      </c>
      <c r="S25" s="18"/>
      <c r="T25" s="1"/>
      <c r="U25" s="1"/>
      <c r="V25" s="1"/>
      <c r="W25" s="1"/>
      <c r="X25" s="1"/>
      <c r="Y25" s="1"/>
      <c r="Z25" s="1"/>
      <c r="AA25" s="1"/>
      <c r="AB25" s="1"/>
      <c r="AC25" s="1"/>
      <c r="AD25" s="83">
        <v>2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40"/>
      <c r="AP25" s="1"/>
      <c r="AQ25" s="1"/>
      <c r="AR25" s="1"/>
      <c r="AS25" s="1"/>
      <c r="AT25" s="1"/>
      <c r="AU25" s="83">
        <v>2</v>
      </c>
      <c r="AV25" s="4"/>
      <c r="AW25" s="4"/>
      <c r="AX25" s="4"/>
      <c r="AY25" s="4"/>
      <c r="AZ25" s="4"/>
      <c r="BA25" s="4"/>
      <c r="BB25" s="4"/>
      <c r="BC25" s="4"/>
      <c r="BD25" s="83"/>
    </row>
    <row r="26" spans="1:56" ht="11.25">
      <c r="A26" s="38" t="s">
        <v>108</v>
      </c>
      <c r="B26" s="63">
        <f t="shared" si="0"/>
        <v>13</v>
      </c>
      <c r="C26" s="1">
        <v>2</v>
      </c>
      <c r="D26" s="1">
        <v>11</v>
      </c>
      <c r="E26" s="23"/>
      <c r="F26" s="22"/>
      <c r="G26" s="73"/>
      <c r="H26" s="1">
        <v>3</v>
      </c>
      <c r="I26" s="1">
        <v>8</v>
      </c>
      <c r="J26" s="15">
        <v>2</v>
      </c>
      <c r="K26" s="15"/>
      <c r="L26" s="15"/>
      <c r="M26" s="15"/>
      <c r="N26" s="15"/>
      <c r="O26" s="15"/>
      <c r="P26" s="140">
        <f t="shared" si="1"/>
        <v>2</v>
      </c>
      <c r="Q26" s="63">
        <f t="shared" si="2"/>
        <v>13</v>
      </c>
      <c r="R26" s="18">
        <v>9</v>
      </c>
      <c r="S26" s="18"/>
      <c r="T26" s="1">
        <v>1</v>
      </c>
      <c r="U26" s="1"/>
      <c r="V26" s="1"/>
      <c r="W26" s="1">
        <v>1</v>
      </c>
      <c r="X26" s="1">
        <v>3</v>
      </c>
      <c r="Y26" s="1"/>
      <c r="Z26" s="1"/>
      <c r="AA26" s="1"/>
      <c r="AB26" s="1"/>
      <c r="AC26" s="1"/>
      <c r="AD26" s="83">
        <v>4</v>
      </c>
      <c r="AE26" s="1"/>
      <c r="AF26" s="1"/>
      <c r="AG26" s="1"/>
      <c r="AH26" s="1"/>
      <c r="AI26" s="1"/>
      <c r="AJ26" s="1">
        <v>1</v>
      </c>
      <c r="AK26" s="1"/>
      <c r="AL26" s="1">
        <v>2</v>
      </c>
      <c r="AM26" s="1"/>
      <c r="AN26" s="1"/>
      <c r="AO26" s="40"/>
      <c r="AP26" s="1">
        <v>2</v>
      </c>
      <c r="AQ26" s="1"/>
      <c r="AR26" s="1"/>
      <c r="AS26" s="1"/>
      <c r="AT26" s="1"/>
      <c r="AU26" s="83">
        <v>4</v>
      </c>
      <c r="AV26" s="4"/>
      <c r="AW26" s="4"/>
      <c r="AX26" s="4"/>
      <c r="AY26" s="4"/>
      <c r="AZ26" s="4"/>
      <c r="BA26" s="4"/>
      <c r="BB26" s="4"/>
      <c r="BC26" s="4"/>
      <c r="BD26" s="83">
        <v>10</v>
      </c>
    </row>
    <row r="27" spans="1:56" ht="11.25">
      <c r="A27" s="38" t="s">
        <v>257</v>
      </c>
      <c r="B27" s="63">
        <f t="shared" si="0"/>
        <v>9</v>
      </c>
      <c r="C27" s="1">
        <v>6</v>
      </c>
      <c r="D27" s="1">
        <v>3</v>
      </c>
      <c r="E27" s="23"/>
      <c r="F27" s="22"/>
      <c r="G27" s="73"/>
      <c r="H27" s="1">
        <v>3</v>
      </c>
      <c r="I27" s="1">
        <v>1</v>
      </c>
      <c r="J27" s="15">
        <v>5</v>
      </c>
      <c r="K27" s="15"/>
      <c r="L27" s="15"/>
      <c r="M27" s="15"/>
      <c r="N27" s="15"/>
      <c r="O27" s="15"/>
      <c r="P27" s="140">
        <f t="shared" si="1"/>
        <v>5</v>
      </c>
      <c r="Q27" s="63">
        <f t="shared" si="2"/>
        <v>9</v>
      </c>
      <c r="R27" s="18">
        <v>8</v>
      </c>
      <c r="S27" s="18"/>
      <c r="T27" s="1"/>
      <c r="U27" s="1"/>
      <c r="V27" s="1"/>
      <c r="W27" s="1"/>
      <c r="X27" s="1"/>
      <c r="Y27" s="1"/>
      <c r="Z27" s="1"/>
      <c r="AA27" s="1"/>
      <c r="AB27" s="1"/>
      <c r="AC27" s="1"/>
      <c r="AD27" s="83">
        <v>2</v>
      </c>
      <c r="AE27" s="1"/>
      <c r="AF27" s="1"/>
      <c r="AG27" s="1"/>
      <c r="AH27" s="1"/>
      <c r="AI27" s="1"/>
      <c r="AJ27" s="1"/>
      <c r="AK27" s="1"/>
      <c r="AL27" s="1">
        <v>2</v>
      </c>
      <c r="AM27" s="1"/>
      <c r="AN27" s="1"/>
      <c r="AO27" s="40"/>
      <c r="AP27" s="1"/>
      <c r="AQ27" s="1"/>
      <c r="AR27" s="1"/>
      <c r="AS27" s="1"/>
      <c r="AT27" s="1">
        <v>4</v>
      </c>
      <c r="AU27" s="83">
        <v>1</v>
      </c>
      <c r="AV27" s="4"/>
      <c r="AW27" s="4"/>
      <c r="AX27" s="4"/>
      <c r="AY27" s="4"/>
      <c r="AZ27" s="4">
        <v>1</v>
      </c>
      <c r="BA27" s="4"/>
      <c r="BB27" s="4"/>
      <c r="BC27" s="4"/>
      <c r="BD27" s="83">
        <v>4</v>
      </c>
    </row>
    <row r="28" spans="1:56" ht="11.25">
      <c r="A28" s="38"/>
      <c r="B28" s="63">
        <f t="shared" si="0"/>
        <v>0</v>
      </c>
      <c r="C28" s="1"/>
      <c r="D28" s="1"/>
      <c r="E28" s="23">
        <v>1</v>
      </c>
      <c r="F28" s="22" t="s">
        <v>239</v>
      </c>
      <c r="G28" s="73"/>
      <c r="H28" s="1"/>
      <c r="I28" s="1"/>
      <c r="J28" s="15">
        <v>1</v>
      </c>
      <c r="K28" s="15"/>
      <c r="L28" s="15"/>
      <c r="M28" s="15"/>
      <c r="N28" s="15"/>
      <c r="O28" s="15"/>
      <c r="P28" s="140">
        <f t="shared" si="1"/>
        <v>1</v>
      </c>
      <c r="Q28" s="63">
        <f t="shared" si="2"/>
        <v>1</v>
      </c>
      <c r="R28" s="18">
        <v>1</v>
      </c>
      <c r="S28" s="18"/>
      <c r="T28" s="1"/>
      <c r="U28" s="1"/>
      <c r="V28" s="1"/>
      <c r="W28" s="1"/>
      <c r="X28" s="1"/>
      <c r="Y28" s="1"/>
      <c r="Z28" s="1"/>
      <c r="AA28" s="1"/>
      <c r="AB28" s="1">
        <v>1</v>
      </c>
      <c r="AC28" s="1"/>
      <c r="AD28" s="83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40"/>
      <c r="AP28" s="1"/>
      <c r="AQ28" s="1">
        <v>1</v>
      </c>
      <c r="AR28" s="1"/>
      <c r="AS28" s="1"/>
      <c r="AT28" s="1"/>
      <c r="AU28" s="83"/>
      <c r="AV28" s="4"/>
      <c r="AW28" s="4"/>
      <c r="AX28" s="4"/>
      <c r="AY28" s="4"/>
      <c r="AZ28" s="4">
        <v>1</v>
      </c>
      <c r="BA28" s="4"/>
      <c r="BB28" s="4"/>
      <c r="BC28" s="4"/>
      <c r="BD28" s="83"/>
    </row>
    <row r="29" spans="1:56" ht="11.25">
      <c r="A29" s="38" t="s">
        <v>206</v>
      </c>
      <c r="B29" s="63">
        <f t="shared" si="0"/>
        <v>15</v>
      </c>
      <c r="C29" s="1">
        <v>12</v>
      </c>
      <c r="D29" s="1">
        <v>3</v>
      </c>
      <c r="E29" s="23"/>
      <c r="F29" s="22"/>
      <c r="G29" s="73"/>
      <c r="H29" s="1">
        <v>1</v>
      </c>
      <c r="I29" s="1">
        <v>5</v>
      </c>
      <c r="J29" s="15">
        <v>6</v>
      </c>
      <c r="K29" s="15"/>
      <c r="L29" s="15">
        <v>3</v>
      </c>
      <c r="M29" s="15"/>
      <c r="N29" s="15"/>
      <c r="O29" s="15"/>
      <c r="P29" s="140">
        <f t="shared" si="1"/>
        <v>9</v>
      </c>
      <c r="Q29" s="63">
        <f t="shared" si="2"/>
        <v>15</v>
      </c>
      <c r="R29" s="18">
        <v>11</v>
      </c>
      <c r="S29" s="18">
        <v>1</v>
      </c>
      <c r="T29" s="1"/>
      <c r="U29" s="1"/>
      <c r="V29" s="1"/>
      <c r="W29" s="1"/>
      <c r="X29" s="1">
        <v>6</v>
      </c>
      <c r="Y29" s="1"/>
      <c r="Z29" s="1"/>
      <c r="AA29" s="1"/>
      <c r="AB29" s="1"/>
      <c r="AC29" s="1"/>
      <c r="AD29" s="83"/>
      <c r="AE29" s="1">
        <v>2</v>
      </c>
      <c r="AF29" s="1"/>
      <c r="AG29" s="1"/>
      <c r="AH29" s="1"/>
      <c r="AI29" s="1"/>
      <c r="AJ29" s="1"/>
      <c r="AK29" s="1"/>
      <c r="AL29" s="1">
        <v>8</v>
      </c>
      <c r="AM29" s="1"/>
      <c r="AN29" s="1"/>
      <c r="AO29" s="40"/>
      <c r="AP29" s="1"/>
      <c r="AQ29" s="1"/>
      <c r="AR29" s="1"/>
      <c r="AS29" s="1"/>
      <c r="AT29" s="1">
        <v>4</v>
      </c>
      <c r="AU29" s="83"/>
      <c r="AV29" s="4"/>
      <c r="AW29" s="4"/>
      <c r="AX29" s="4"/>
      <c r="AY29" s="4"/>
      <c r="AZ29" s="4">
        <v>4</v>
      </c>
      <c r="BA29" s="4"/>
      <c r="BB29" s="4"/>
      <c r="BC29" s="4"/>
      <c r="BD29" s="83">
        <v>12</v>
      </c>
    </row>
    <row r="30" spans="1:56" ht="11.25">
      <c r="A30" s="38"/>
      <c r="B30" s="63">
        <f t="shared" si="0"/>
        <v>0</v>
      </c>
      <c r="C30" s="1"/>
      <c r="D30" s="1"/>
      <c r="E30" s="23">
        <v>1</v>
      </c>
      <c r="F30" s="22" t="s">
        <v>239</v>
      </c>
      <c r="G30" s="73"/>
      <c r="H30" s="1"/>
      <c r="I30" s="1"/>
      <c r="J30" s="15"/>
      <c r="K30" s="15"/>
      <c r="L30" s="15">
        <v>1</v>
      </c>
      <c r="M30" s="15"/>
      <c r="N30" s="15"/>
      <c r="O30" s="15"/>
      <c r="P30" s="140">
        <f t="shared" si="1"/>
        <v>1</v>
      </c>
      <c r="Q30" s="63">
        <f t="shared" si="2"/>
        <v>1</v>
      </c>
      <c r="R30" s="18">
        <v>1</v>
      </c>
      <c r="S30" s="18"/>
      <c r="T30" s="1"/>
      <c r="U30" s="1"/>
      <c r="V30" s="1"/>
      <c r="W30" s="1"/>
      <c r="X30" s="1"/>
      <c r="Y30" s="1"/>
      <c r="Z30" s="1"/>
      <c r="AA30" s="1"/>
      <c r="AB30" s="1">
        <v>1</v>
      </c>
      <c r="AC30" s="1"/>
      <c r="AD30" s="83"/>
      <c r="AE30" s="1"/>
      <c r="AF30" s="1"/>
      <c r="AG30" s="1"/>
      <c r="AH30" s="1"/>
      <c r="AI30" s="1"/>
      <c r="AJ30" s="1"/>
      <c r="AK30" s="1"/>
      <c r="AL30" s="1">
        <v>1</v>
      </c>
      <c r="AM30" s="1"/>
      <c r="AN30" s="1"/>
      <c r="AO30" s="40"/>
      <c r="AP30" s="1"/>
      <c r="AQ30" s="1">
        <v>1</v>
      </c>
      <c r="AR30" s="1"/>
      <c r="AS30" s="1"/>
      <c r="AT30" s="1"/>
      <c r="AU30" s="83">
        <v>1</v>
      </c>
      <c r="AV30" s="4"/>
      <c r="AW30" s="4"/>
      <c r="AX30" s="4"/>
      <c r="AY30" s="4"/>
      <c r="AZ30" s="4">
        <v>1</v>
      </c>
      <c r="BA30" s="4"/>
      <c r="BB30" s="4"/>
      <c r="BC30" s="4"/>
      <c r="BD30" s="83"/>
    </row>
    <row r="31" spans="1:56" ht="11.25">
      <c r="A31" s="38" t="s">
        <v>208</v>
      </c>
      <c r="B31" s="63">
        <f t="shared" si="0"/>
        <v>11</v>
      </c>
      <c r="C31" s="1">
        <v>9</v>
      </c>
      <c r="D31" s="1">
        <v>2</v>
      </c>
      <c r="E31" s="23"/>
      <c r="F31" s="22"/>
      <c r="G31" s="73"/>
      <c r="H31" s="1">
        <v>3</v>
      </c>
      <c r="I31" s="1">
        <v>4</v>
      </c>
      <c r="J31" s="15">
        <v>1</v>
      </c>
      <c r="K31" s="15"/>
      <c r="L31" s="15">
        <v>3</v>
      </c>
      <c r="M31" s="15"/>
      <c r="N31" s="15"/>
      <c r="O31" s="15"/>
      <c r="P31" s="140">
        <f t="shared" si="1"/>
        <v>4</v>
      </c>
      <c r="Q31" s="63">
        <f t="shared" si="2"/>
        <v>11</v>
      </c>
      <c r="R31" s="18">
        <v>10</v>
      </c>
      <c r="S31" s="18">
        <v>1</v>
      </c>
      <c r="T31" s="1"/>
      <c r="U31" s="1"/>
      <c r="V31" s="1"/>
      <c r="W31" s="1"/>
      <c r="X31" s="1">
        <v>7</v>
      </c>
      <c r="Y31" s="1"/>
      <c r="Z31" s="1"/>
      <c r="AA31" s="1"/>
      <c r="AB31" s="1"/>
      <c r="AC31" s="1"/>
      <c r="AD31" s="83">
        <v>3</v>
      </c>
      <c r="AE31" s="1"/>
      <c r="AF31" s="1"/>
      <c r="AG31" s="1"/>
      <c r="AH31" s="1"/>
      <c r="AI31" s="1"/>
      <c r="AJ31" s="1"/>
      <c r="AK31" s="1"/>
      <c r="AL31" s="1">
        <v>8</v>
      </c>
      <c r="AM31" s="1"/>
      <c r="AN31" s="1"/>
      <c r="AO31" s="40"/>
      <c r="AP31" s="1"/>
      <c r="AQ31" s="1"/>
      <c r="AR31" s="1"/>
      <c r="AS31" s="1"/>
      <c r="AT31" s="1">
        <v>8</v>
      </c>
      <c r="AU31" s="83"/>
      <c r="AV31" s="4"/>
      <c r="AW31" s="4"/>
      <c r="AX31" s="4"/>
      <c r="AY31" s="4"/>
      <c r="AZ31" s="4"/>
      <c r="BA31" s="4"/>
      <c r="BB31" s="4"/>
      <c r="BC31" s="4"/>
      <c r="BD31" s="83">
        <v>9</v>
      </c>
    </row>
    <row r="32" spans="1:56" ht="11.25">
      <c r="A32" s="107"/>
      <c r="B32" s="63">
        <f t="shared" si="0"/>
        <v>0</v>
      </c>
      <c r="C32" s="1"/>
      <c r="D32" s="1"/>
      <c r="E32" s="1"/>
      <c r="F32" s="39"/>
      <c r="G32" s="73"/>
      <c r="H32" s="1"/>
      <c r="I32" s="1"/>
      <c r="J32" s="15"/>
      <c r="K32" s="15"/>
      <c r="L32" s="15"/>
      <c r="M32" s="15"/>
      <c r="N32" s="15"/>
      <c r="O32" s="15"/>
      <c r="P32" s="140">
        <f t="shared" si="1"/>
        <v>0</v>
      </c>
      <c r="Q32" s="63">
        <f t="shared" si="2"/>
        <v>0</v>
      </c>
      <c r="R32" s="18"/>
      <c r="S32" s="18"/>
      <c r="T32" s="1"/>
      <c r="U32" s="1"/>
      <c r="V32" s="1"/>
      <c r="W32" s="1"/>
      <c r="X32" s="1"/>
      <c r="Y32" s="1"/>
      <c r="Z32" s="1"/>
      <c r="AA32" s="1"/>
      <c r="AB32" s="1"/>
      <c r="AC32" s="1"/>
      <c r="AD32" s="83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40"/>
      <c r="AP32" s="1"/>
      <c r="AQ32" s="1"/>
      <c r="AR32" s="1"/>
      <c r="AS32" s="1"/>
      <c r="AT32" s="1"/>
      <c r="AU32" s="83"/>
      <c r="AV32" s="1"/>
      <c r="AW32" s="1"/>
      <c r="AX32" s="1"/>
      <c r="AY32" s="1"/>
      <c r="AZ32" s="1"/>
      <c r="BA32" s="1"/>
      <c r="BB32" s="1"/>
      <c r="BC32" s="1"/>
      <c r="BD32" s="83"/>
    </row>
    <row r="33" spans="1:56" s="6" customFormat="1" ht="15.75" customHeight="1">
      <c r="A33" s="42" t="s">
        <v>51</v>
      </c>
      <c r="B33" s="64">
        <f>SUM(B4:B32)</f>
        <v>262</v>
      </c>
      <c r="C33" s="42">
        <f>SUM(C4:C32)</f>
        <v>171</v>
      </c>
      <c r="D33" s="42">
        <f>SUM(D4:D32)</f>
        <v>91</v>
      </c>
      <c r="E33" s="42">
        <f>SUM(E5:E32)</f>
        <v>7</v>
      </c>
      <c r="F33" s="43"/>
      <c r="G33" s="74">
        <f>SUM(E33+B33)</f>
        <v>269</v>
      </c>
      <c r="H33" s="44">
        <f aca="true" t="shared" si="3" ref="H33:AM33">SUM(H4:H32)</f>
        <v>49</v>
      </c>
      <c r="I33" s="131">
        <f t="shared" si="3"/>
        <v>107</v>
      </c>
      <c r="J33" s="43">
        <f t="shared" si="3"/>
        <v>80</v>
      </c>
      <c r="K33" s="43">
        <f t="shared" si="3"/>
        <v>0</v>
      </c>
      <c r="L33" s="43">
        <f t="shared" si="3"/>
        <v>32</v>
      </c>
      <c r="M33" s="43">
        <f t="shared" si="3"/>
        <v>0</v>
      </c>
      <c r="N33" s="43">
        <f t="shared" si="3"/>
        <v>0</v>
      </c>
      <c r="O33" s="43">
        <f t="shared" si="3"/>
        <v>1</v>
      </c>
      <c r="P33" s="141">
        <f t="shared" si="3"/>
        <v>113</v>
      </c>
      <c r="Q33" s="64">
        <f t="shared" si="3"/>
        <v>269</v>
      </c>
      <c r="R33" s="96">
        <f t="shared" si="3"/>
        <v>230</v>
      </c>
      <c r="S33" s="43">
        <f t="shared" si="3"/>
        <v>3</v>
      </c>
      <c r="T33" s="43">
        <f t="shared" si="3"/>
        <v>21</v>
      </c>
      <c r="U33" s="43">
        <f t="shared" si="3"/>
        <v>0</v>
      </c>
      <c r="V33" s="43">
        <f t="shared" si="3"/>
        <v>0</v>
      </c>
      <c r="W33" s="43">
        <f t="shared" si="3"/>
        <v>5</v>
      </c>
      <c r="X33" s="43">
        <f t="shared" si="3"/>
        <v>23</v>
      </c>
      <c r="Y33" s="43">
        <f t="shared" si="3"/>
        <v>0</v>
      </c>
      <c r="Z33" s="43">
        <f t="shared" si="3"/>
        <v>0</v>
      </c>
      <c r="AA33" s="43">
        <f t="shared" si="3"/>
        <v>0</v>
      </c>
      <c r="AB33" s="43">
        <f t="shared" si="3"/>
        <v>6</v>
      </c>
      <c r="AC33" s="43">
        <f t="shared" si="3"/>
        <v>1</v>
      </c>
      <c r="AD33" s="84">
        <f t="shared" si="3"/>
        <v>48</v>
      </c>
      <c r="AE33" s="43">
        <f t="shared" si="3"/>
        <v>52</v>
      </c>
      <c r="AF33" s="43">
        <f t="shared" si="3"/>
        <v>0</v>
      </c>
      <c r="AG33" s="43">
        <f t="shared" si="3"/>
        <v>0</v>
      </c>
      <c r="AH33" s="43">
        <f t="shared" si="3"/>
        <v>2</v>
      </c>
      <c r="AI33" s="43">
        <f t="shared" si="3"/>
        <v>1</v>
      </c>
      <c r="AJ33" s="43">
        <f t="shared" si="3"/>
        <v>1</v>
      </c>
      <c r="AK33" s="43">
        <f t="shared" si="3"/>
        <v>0</v>
      </c>
      <c r="AL33" s="43">
        <f t="shared" si="3"/>
        <v>94</v>
      </c>
      <c r="AM33" s="43">
        <f t="shared" si="3"/>
        <v>0</v>
      </c>
      <c r="AN33" s="43">
        <f aca="true" t="shared" si="4" ref="AN33:BD33">SUM(AN4:AN32)</f>
        <v>0</v>
      </c>
      <c r="AO33" s="131">
        <f t="shared" si="4"/>
        <v>0</v>
      </c>
      <c r="AP33" s="43">
        <f t="shared" si="4"/>
        <v>12</v>
      </c>
      <c r="AQ33" s="43">
        <f t="shared" si="4"/>
        <v>7</v>
      </c>
      <c r="AR33" s="43">
        <f t="shared" si="4"/>
        <v>0</v>
      </c>
      <c r="AS33" s="43">
        <f t="shared" si="4"/>
        <v>0</v>
      </c>
      <c r="AT33" s="45">
        <f t="shared" si="4"/>
        <v>83</v>
      </c>
      <c r="AU33" s="84">
        <f t="shared" si="4"/>
        <v>42</v>
      </c>
      <c r="AV33" s="43">
        <f t="shared" si="4"/>
        <v>0</v>
      </c>
      <c r="AW33" s="43">
        <f t="shared" si="4"/>
        <v>0</v>
      </c>
      <c r="AX33" s="43">
        <f t="shared" si="4"/>
        <v>0</v>
      </c>
      <c r="AY33" s="43">
        <f t="shared" si="4"/>
        <v>0</v>
      </c>
      <c r="AZ33" s="43">
        <f t="shared" si="4"/>
        <v>8</v>
      </c>
      <c r="BA33" s="43">
        <f t="shared" si="4"/>
        <v>4</v>
      </c>
      <c r="BB33" s="43">
        <f t="shared" si="4"/>
        <v>1</v>
      </c>
      <c r="BC33" s="43">
        <f t="shared" si="4"/>
        <v>24</v>
      </c>
      <c r="BD33" s="94">
        <f t="shared" si="4"/>
        <v>159</v>
      </c>
    </row>
    <row r="34" spans="1:56" ht="11.25">
      <c r="A34" s="164" t="s">
        <v>49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</row>
    <row r="35" spans="1:56" ht="11.25">
      <c r="A35" s="46" t="s">
        <v>150</v>
      </c>
      <c r="B35" s="63">
        <f>SUM(C35:D35)</f>
        <v>22</v>
      </c>
      <c r="C35" s="5">
        <v>19</v>
      </c>
      <c r="D35" s="2">
        <v>3</v>
      </c>
      <c r="H35" s="2">
        <v>1</v>
      </c>
      <c r="I35" s="5">
        <v>1</v>
      </c>
      <c r="J35" s="19">
        <v>9</v>
      </c>
      <c r="K35" s="19"/>
      <c r="L35" s="19">
        <v>11</v>
      </c>
      <c r="M35" s="19"/>
      <c r="N35" s="19"/>
      <c r="O35" s="19"/>
      <c r="P35" s="142">
        <f aca="true" t="shared" si="5" ref="P35:P41">SUM(J35:O35)</f>
        <v>20</v>
      </c>
      <c r="Q35" s="66">
        <f>SUM(H35:O35)</f>
        <v>22</v>
      </c>
      <c r="R35" s="97">
        <v>21</v>
      </c>
      <c r="X35" s="2">
        <v>7</v>
      </c>
      <c r="AB35" s="2">
        <v>1</v>
      </c>
      <c r="AD35" s="85">
        <v>3</v>
      </c>
      <c r="AE35" s="2">
        <v>1</v>
      </c>
      <c r="AL35" s="2">
        <v>9</v>
      </c>
      <c r="AT35" s="2">
        <v>13</v>
      </c>
      <c r="BD35" s="85">
        <v>10</v>
      </c>
    </row>
    <row r="36" spans="1:56" ht="11.25">
      <c r="A36" s="25" t="s">
        <v>209</v>
      </c>
      <c r="B36" s="63">
        <f aca="true" t="shared" si="6" ref="B36:B53">SUM(C36:D36)</f>
        <v>14</v>
      </c>
      <c r="C36" s="5">
        <v>14</v>
      </c>
      <c r="I36" s="5"/>
      <c r="J36" s="19">
        <v>7</v>
      </c>
      <c r="K36" s="19"/>
      <c r="L36" s="19">
        <v>7</v>
      </c>
      <c r="M36" s="19"/>
      <c r="N36" s="19"/>
      <c r="O36" s="19"/>
      <c r="P36" s="142">
        <f t="shared" si="5"/>
        <v>14</v>
      </c>
      <c r="Q36" s="66">
        <f aca="true" t="shared" si="7" ref="Q36:Q53">SUM(H36:O36)</f>
        <v>14</v>
      </c>
      <c r="R36" s="97">
        <v>14</v>
      </c>
      <c r="T36" s="2">
        <v>2</v>
      </c>
      <c r="X36" s="2">
        <v>1</v>
      </c>
      <c r="AD36" s="85">
        <v>1</v>
      </c>
      <c r="AE36" s="2">
        <v>1</v>
      </c>
      <c r="AL36" s="2">
        <v>5</v>
      </c>
      <c r="AP36" s="2">
        <v>2</v>
      </c>
      <c r="AT36" s="2">
        <v>8</v>
      </c>
      <c r="AU36" s="85">
        <v>3</v>
      </c>
      <c r="BD36" s="85">
        <v>5</v>
      </c>
    </row>
    <row r="37" spans="1:56" ht="11.25">
      <c r="A37" s="46" t="s">
        <v>210</v>
      </c>
      <c r="B37" s="63">
        <f t="shared" si="6"/>
        <v>8</v>
      </c>
      <c r="C37" s="5">
        <v>7</v>
      </c>
      <c r="D37" s="2">
        <v>1</v>
      </c>
      <c r="H37" s="2">
        <v>1</v>
      </c>
      <c r="I37" s="5">
        <v>2</v>
      </c>
      <c r="J37" s="19">
        <v>3</v>
      </c>
      <c r="K37" s="19"/>
      <c r="L37" s="19">
        <v>2</v>
      </c>
      <c r="M37" s="19"/>
      <c r="N37" s="19"/>
      <c r="O37" s="19"/>
      <c r="P37" s="142">
        <f t="shared" si="5"/>
        <v>5</v>
      </c>
      <c r="Q37" s="66">
        <f t="shared" si="7"/>
        <v>8</v>
      </c>
      <c r="R37" s="97">
        <v>7</v>
      </c>
      <c r="S37" s="97">
        <v>1</v>
      </c>
      <c r="AD37" s="85">
        <v>1</v>
      </c>
      <c r="AE37" s="2">
        <v>1</v>
      </c>
      <c r="AI37" s="2">
        <v>1</v>
      </c>
      <c r="AL37" s="2">
        <v>2</v>
      </c>
      <c r="AO37" s="52">
        <v>1</v>
      </c>
      <c r="AP37" s="2">
        <v>1</v>
      </c>
      <c r="AT37" s="2">
        <v>4</v>
      </c>
      <c r="AU37" s="85">
        <v>1</v>
      </c>
      <c r="BD37" s="85">
        <v>3</v>
      </c>
    </row>
    <row r="38" spans="1:56" ht="11.25">
      <c r="A38" s="47" t="s">
        <v>211</v>
      </c>
      <c r="B38" s="63">
        <f>SUM(C38:D38)</f>
        <v>26</v>
      </c>
      <c r="C38" s="5">
        <v>18</v>
      </c>
      <c r="D38" s="2">
        <v>8</v>
      </c>
      <c r="H38" s="5">
        <v>1</v>
      </c>
      <c r="I38" s="5">
        <v>6</v>
      </c>
      <c r="J38" s="19">
        <v>10</v>
      </c>
      <c r="K38" s="19"/>
      <c r="L38" s="19">
        <v>9</v>
      </c>
      <c r="M38" s="19"/>
      <c r="N38" s="19"/>
      <c r="O38" s="19"/>
      <c r="P38" s="142">
        <f t="shared" si="5"/>
        <v>19</v>
      </c>
      <c r="Q38" s="66">
        <f t="shared" si="7"/>
        <v>26</v>
      </c>
      <c r="R38" s="97">
        <v>22</v>
      </c>
      <c r="S38" s="97">
        <v>2</v>
      </c>
      <c r="T38" s="2">
        <v>3</v>
      </c>
      <c r="W38" s="2">
        <v>1</v>
      </c>
      <c r="X38" s="2">
        <v>1</v>
      </c>
      <c r="AD38" s="85">
        <v>5</v>
      </c>
      <c r="AE38" s="2">
        <v>1</v>
      </c>
      <c r="AL38" s="2">
        <v>6</v>
      </c>
      <c r="AO38" s="52">
        <v>1</v>
      </c>
      <c r="AP38" s="2">
        <v>1</v>
      </c>
      <c r="AT38" s="2">
        <v>17</v>
      </c>
      <c r="AU38" s="85">
        <v>1</v>
      </c>
      <c r="AZ38" s="2">
        <v>1</v>
      </c>
      <c r="BD38" s="85">
        <v>7</v>
      </c>
    </row>
    <row r="39" spans="1:56" ht="11.25">
      <c r="A39" s="108" t="s">
        <v>212</v>
      </c>
      <c r="B39" s="63">
        <f t="shared" si="6"/>
        <v>15</v>
      </c>
      <c r="C39" s="5">
        <v>11</v>
      </c>
      <c r="D39" s="2">
        <v>4</v>
      </c>
      <c r="H39" s="5">
        <v>4</v>
      </c>
      <c r="I39" s="5">
        <v>3</v>
      </c>
      <c r="J39" s="19">
        <v>3</v>
      </c>
      <c r="K39" s="19">
        <v>1</v>
      </c>
      <c r="L39" s="19">
        <v>4</v>
      </c>
      <c r="M39" s="19"/>
      <c r="N39" s="19"/>
      <c r="O39" s="19"/>
      <c r="P39" s="142">
        <f t="shared" si="5"/>
        <v>8</v>
      </c>
      <c r="Q39" s="66">
        <f t="shared" si="7"/>
        <v>15</v>
      </c>
      <c r="R39" s="97">
        <v>13</v>
      </c>
      <c r="T39" s="2">
        <v>4</v>
      </c>
      <c r="U39" s="2">
        <v>2</v>
      </c>
      <c r="W39" s="2">
        <v>3</v>
      </c>
      <c r="X39" s="2">
        <v>1</v>
      </c>
      <c r="AD39" s="85">
        <v>6</v>
      </c>
      <c r="AE39" s="2">
        <v>1</v>
      </c>
      <c r="AF39" s="2">
        <v>1</v>
      </c>
      <c r="AI39" s="2">
        <v>1</v>
      </c>
      <c r="AJ39" s="2">
        <v>2</v>
      </c>
      <c r="AL39" s="2">
        <v>5</v>
      </c>
      <c r="AO39" s="52">
        <v>1</v>
      </c>
      <c r="AT39" s="2">
        <v>8</v>
      </c>
      <c r="BA39" s="2">
        <v>1</v>
      </c>
      <c r="BC39" s="5"/>
      <c r="BD39" s="85">
        <v>10</v>
      </c>
    </row>
    <row r="40" spans="1:56" ht="11.25">
      <c r="A40" s="47" t="s">
        <v>258</v>
      </c>
      <c r="B40" s="63">
        <f t="shared" si="6"/>
        <v>13</v>
      </c>
      <c r="C40" s="2">
        <v>7</v>
      </c>
      <c r="D40" s="2">
        <v>6</v>
      </c>
      <c r="H40" s="2">
        <v>1</v>
      </c>
      <c r="I40" s="2">
        <v>8</v>
      </c>
      <c r="J40" s="19">
        <v>2</v>
      </c>
      <c r="K40" s="19"/>
      <c r="L40" s="19">
        <v>2</v>
      </c>
      <c r="M40" s="19"/>
      <c r="N40" s="19"/>
      <c r="O40" s="19"/>
      <c r="P40" s="142">
        <f t="shared" si="5"/>
        <v>4</v>
      </c>
      <c r="Q40" s="66">
        <f t="shared" si="7"/>
        <v>13</v>
      </c>
      <c r="R40" s="97">
        <v>12</v>
      </c>
      <c r="S40" s="97">
        <v>1</v>
      </c>
      <c r="AD40" s="85">
        <v>1</v>
      </c>
      <c r="AE40" s="2">
        <v>2</v>
      </c>
      <c r="AJ40" s="2">
        <v>3</v>
      </c>
      <c r="AL40" s="2">
        <v>4</v>
      </c>
      <c r="AO40" s="52">
        <v>1</v>
      </c>
      <c r="AT40" s="2">
        <v>4</v>
      </c>
      <c r="BD40" s="85">
        <v>8</v>
      </c>
    </row>
    <row r="41" spans="1:56" ht="11.25">
      <c r="A41" s="47" t="s">
        <v>213</v>
      </c>
      <c r="B41" s="63">
        <f t="shared" si="6"/>
        <v>22</v>
      </c>
      <c r="C41" s="2">
        <v>15</v>
      </c>
      <c r="D41" s="2">
        <v>7</v>
      </c>
      <c r="H41" s="2">
        <v>4</v>
      </c>
      <c r="I41" s="2">
        <v>9</v>
      </c>
      <c r="J41" s="19">
        <v>5</v>
      </c>
      <c r="K41" s="19"/>
      <c r="L41" s="19">
        <v>4</v>
      </c>
      <c r="M41" s="19"/>
      <c r="N41" s="19"/>
      <c r="O41" s="19"/>
      <c r="P41" s="142">
        <f t="shared" si="5"/>
        <v>9</v>
      </c>
      <c r="Q41" s="66">
        <f t="shared" si="7"/>
        <v>22</v>
      </c>
      <c r="R41" s="97">
        <v>20</v>
      </c>
      <c r="T41" s="2">
        <v>6</v>
      </c>
      <c r="W41" s="2">
        <v>1</v>
      </c>
      <c r="AD41" s="85">
        <v>3</v>
      </c>
      <c r="AE41" s="2">
        <v>7</v>
      </c>
      <c r="AL41" s="2">
        <v>5</v>
      </c>
      <c r="AP41" s="2">
        <v>1</v>
      </c>
      <c r="AT41" s="2">
        <v>7</v>
      </c>
      <c r="AU41" s="85">
        <v>1</v>
      </c>
      <c r="BA41" s="2">
        <v>2</v>
      </c>
      <c r="BD41" s="85">
        <v>13</v>
      </c>
    </row>
    <row r="42" spans="1:56" ht="11.25">
      <c r="A42" s="47" t="s">
        <v>214</v>
      </c>
      <c r="B42" s="63">
        <f t="shared" si="6"/>
        <v>18</v>
      </c>
      <c r="C42" s="5">
        <v>11</v>
      </c>
      <c r="D42" s="2">
        <v>7</v>
      </c>
      <c r="H42" s="2">
        <v>5</v>
      </c>
      <c r="I42" s="2">
        <v>5</v>
      </c>
      <c r="J42" s="19">
        <v>4</v>
      </c>
      <c r="K42" s="19"/>
      <c r="L42" s="19">
        <v>3</v>
      </c>
      <c r="M42" s="19"/>
      <c r="N42" s="19">
        <v>1</v>
      </c>
      <c r="O42" s="19"/>
      <c r="P42" s="142">
        <f aca="true" t="shared" si="8" ref="P42:P53">SUM(J42:O42)</f>
        <v>8</v>
      </c>
      <c r="Q42" s="66">
        <f t="shared" si="7"/>
        <v>18</v>
      </c>
      <c r="R42" s="97">
        <v>22</v>
      </c>
      <c r="T42" s="2">
        <v>2</v>
      </c>
      <c r="AD42" s="85">
        <v>1</v>
      </c>
      <c r="AE42" s="2">
        <v>5</v>
      </c>
      <c r="AJ42" s="2">
        <v>1</v>
      </c>
      <c r="AL42" s="2">
        <v>6</v>
      </c>
      <c r="AP42" s="2">
        <v>1</v>
      </c>
      <c r="AT42" s="2">
        <v>9</v>
      </c>
      <c r="BD42" s="85">
        <v>7</v>
      </c>
    </row>
    <row r="43" spans="1:53" ht="11.25">
      <c r="A43" s="47" t="s">
        <v>151</v>
      </c>
      <c r="B43" s="63">
        <f t="shared" si="6"/>
        <v>15</v>
      </c>
      <c r="C43" s="5">
        <v>11</v>
      </c>
      <c r="D43" s="2">
        <v>4</v>
      </c>
      <c r="I43" s="2">
        <v>3</v>
      </c>
      <c r="J43" s="19">
        <v>10</v>
      </c>
      <c r="K43" s="19"/>
      <c r="L43" s="19">
        <v>1</v>
      </c>
      <c r="M43" s="19"/>
      <c r="N43" s="19">
        <v>1</v>
      </c>
      <c r="O43" s="19"/>
      <c r="P43" s="142">
        <f t="shared" si="8"/>
        <v>12</v>
      </c>
      <c r="Q43" s="66">
        <f t="shared" si="7"/>
        <v>15</v>
      </c>
      <c r="R43" s="97">
        <v>12</v>
      </c>
      <c r="S43" s="97">
        <v>1</v>
      </c>
      <c r="T43" s="2">
        <v>1</v>
      </c>
      <c r="U43" s="2">
        <v>1</v>
      </c>
      <c r="W43" s="2">
        <v>2</v>
      </c>
      <c r="X43" s="2">
        <v>1</v>
      </c>
      <c r="AD43" s="85">
        <v>7</v>
      </c>
      <c r="AE43" s="2">
        <v>2</v>
      </c>
      <c r="AI43" s="2">
        <v>1</v>
      </c>
      <c r="AJ43" s="2">
        <v>1</v>
      </c>
      <c r="AL43" s="2">
        <v>1</v>
      </c>
      <c r="AP43" s="2">
        <v>1</v>
      </c>
      <c r="AQ43" s="2">
        <v>1</v>
      </c>
      <c r="AT43" s="2">
        <v>8</v>
      </c>
      <c r="AU43" s="85">
        <v>2</v>
      </c>
      <c r="BA43" s="2">
        <v>1</v>
      </c>
    </row>
    <row r="44" spans="1:56" ht="11.25">
      <c r="A44" s="47" t="s">
        <v>109</v>
      </c>
      <c r="B44" s="63">
        <f t="shared" si="6"/>
        <v>10</v>
      </c>
      <c r="C44" s="2">
        <v>6</v>
      </c>
      <c r="D44" s="2">
        <v>4</v>
      </c>
      <c r="I44" s="2">
        <v>3</v>
      </c>
      <c r="J44" s="19">
        <v>4</v>
      </c>
      <c r="K44" s="19"/>
      <c r="L44" s="19">
        <v>3</v>
      </c>
      <c r="M44" s="19"/>
      <c r="N44" s="19"/>
      <c r="O44" s="19"/>
      <c r="P44" s="142">
        <f t="shared" si="8"/>
        <v>7</v>
      </c>
      <c r="Q44" s="66">
        <f t="shared" si="7"/>
        <v>10</v>
      </c>
      <c r="R44" s="97">
        <v>10</v>
      </c>
      <c r="T44" s="2">
        <v>2</v>
      </c>
      <c r="AD44" s="85">
        <v>4</v>
      </c>
      <c r="AE44" s="2">
        <v>4</v>
      </c>
      <c r="AL44" s="2">
        <v>5</v>
      </c>
      <c r="AT44" s="2">
        <v>3</v>
      </c>
      <c r="AU44" s="85">
        <v>1</v>
      </c>
      <c r="BA44" s="2">
        <v>1</v>
      </c>
      <c r="BB44" s="2">
        <v>1</v>
      </c>
      <c r="BC44" s="5"/>
      <c r="BD44" s="85">
        <v>5</v>
      </c>
    </row>
    <row r="45" spans="1:43" ht="11.25">
      <c r="A45" s="47"/>
      <c r="B45" s="63">
        <f t="shared" si="6"/>
        <v>0</v>
      </c>
      <c r="E45" s="2">
        <v>2</v>
      </c>
      <c r="F45" s="6" t="s">
        <v>259</v>
      </c>
      <c r="J45" s="19">
        <v>2</v>
      </c>
      <c r="K45" s="19"/>
      <c r="L45" s="19"/>
      <c r="M45" s="19"/>
      <c r="N45" s="19"/>
      <c r="O45" s="19"/>
      <c r="P45" s="142">
        <f t="shared" si="8"/>
        <v>2</v>
      </c>
      <c r="Q45" s="66">
        <f t="shared" si="7"/>
        <v>2</v>
      </c>
      <c r="AB45" s="2">
        <v>2</v>
      </c>
      <c r="AQ45" s="2">
        <v>2</v>
      </c>
    </row>
    <row r="46" spans="1:56" ht="11.25">
      <c r="A46" s="48" t="s">
        <v>260</v>
      </c>
      <c r="B46" s="63">
        <f t="shared" si="6"/>
        <v>10</v>
      </c>
      <c r="C46" s="2">
        <v>7</v>
      </c>
      <c r="D46" s="2">
        <v>3</v>
      </c>
      <c r="H46" s="2">
        <v>2</v>
      </c>
      <c r="I46" s="2">
        <v>4</v>
      </c>
      <c r="J46" s="19">
        <v>2</v>
      </c>
      <c r="K46" s="19"/>
      <c r="L46" s="19">
        <v>2</v>
      </c>
      <c r="M46" s="19"/>
      <c r="N46" s="19"/>
      <c r="O46" s="19"/>
      <c r="P46" s="142">
        <f t="shared" si="8"/>
        <v>4</v>
      </c>
      <c r="Q46" s="66">
        <f t="shared" si="7"/>
        <v>10</v>
      </c>
      <c r="R46" s="97">
        <v>10</v>
      </c>
      <c r="T46" s="2">
        <v>1</v>
      </c>
      <c r="W46" s="2">
        <v>1</v>
      </c>
      <c r="AD46" s="85">
        <v>1</v>
      </c>
      <c r="AE46" s="2">
        <v>2</v>
      </c>
      <c r="AL46" s="2">
        <v>3</v>
      </c>
      <c r="AT46" s="2">
        <v>3</v>
      </c>
      <c r="AU46" s="85">
        <v>2</v>
      </c>
      <c r="BD46" s="85">
        <v>6</v>
      </c>
    </row>
    <row r="47" spans="1:56" ht="11.25">
      <c r="A47" s="47" t="s">
        <v>215</v>
      </c>
      <c r="B47" s="63">
        <f t="shared" si="6"/>
        <v>12</v>
      </c>
      <c r="C47" s="2">
        <v>7</v>
      </c>
      <c r="D47" s="2">
        <v>5</v>
      </c>
      <c r="H47" s="2">
        <v>2</v>
      </c>
      <c r="I47" s="2">
        <v>4</v>
      </c>
      <c r="J47" s="19">
        <v>6</v>
      </c>
      <c r="K47" s="19"/>
      <c r="L47" s="19"/>
      <c r="M47" s="19"/>
      <c r="N47" s="19"/>
      <c r="O47" s="19"/>
      <c r="P47" s="142">
        <f t="shared" si="8"/>
        <v>6</v>
      </c>
      <c r="Q47" s="66">
        <f t="shared" si="7"/>
        <v>12</v>
      </c>
      <c r="R47" s="97">
        <v>6</v>
      </c>
      <c r="S47" s="97">
        <v>5</v>
      </c>
      <c r="AB47" s="2">
        <v>2</v>
      </c>
      <c r="AD47" s="85">
        <v>2</v>
      </c>
      <c r="AH47" s="2">
        <v>1</v>
      </c>
      <c r="AL47" s="2">
        <v>8</v>
      </c>
      <c r="AT47" s="2">
        <v>6</v>
      </c>
      <c r="BD47" s="85">
        <v>4</v>
      </c>
    </row>
    <row r="48" spans="1:56" ht="11.25">
      <c r="A48" s="47" t="s">
        <v>216</v>
      </c>
      <c r="B48" s="63">
        <f t="shared" si="6"/>
        <v>17</v>
      </c>
      <c r="C48" s="2">
        <v>12</v>
      </c>
      <c r="D48" s="2">
        <v>5</v>
      </c>
      <c r="I48" s="2">
        <v>6</v>
      </c>
      <c r="J48" s="19">
        <v>8</v>
      </c>
      <c r="K48" s="19"/>
      <c r="L48" s="19">
        <v>3</v>
      </c>
      <c r="M48" s="19"/>
      <c r="N48" s="19"/>
      <c r="O48" s="19"/>
      <c r="P48" s="142">
        <f t="shared" si="8"/>
        <v>11</v>
      </c>
      <c r="Q48" s="66">
        <f t="shared" si="7"/>
        <v>17</v>
      </c>
      <c r="R48" s="97">
        <v>13</v>
      </c>
      <c r="T48" s="2">
        <v>7</v>
      </c>
      <c r="AD48" s="85">
        <v>6</v>
      </c>
      <c r="AE48" s="2">
        <v>4</v>
      </c>
      <c r="AF48" s="2">
        <v>4</v>
      </c>
      <c r="AJ48" s="2">
        <v>2</v>
      </c>
      <c r="AL48" s="2">
        <v>9</v>
      </c>
      <c r="AO48" s="52">
        <v>2</v>
      </c>
      <c r="AT48" s="2">
        <v>4</v>
      </c>
      <c r="AU48" s="85">
        <v>2</v>
      </c>
      <c r="BD48" s="85">
        <v>9</v>
      </c>
    </row>
    <row r="49" spans="1:56" ht="11.25">
      <c r="A49" s="25" t="s">
        <v>152</v>
      </c>
      <c r="B49" s="63">
        <f t="shared" si="6"/>
        <v>9</v>
      </c>
      <c r="C49" s="2">
        <v>5</v>
      </c>
      <c r="D49" s="2">
        <v>4</v>
      </c>
      <c r="I49" s="2">
        <v>4</v>
      </c>
      <c r="J49" s="19">
        <v>3</v>
      </c>
      <c r="K49" s="19"/>
      <c r="L49" s="19">
        <v>2</v>
      </c>
      <c r="M49" s="19"/>
      <c r="N49" s="19"/>
      <c r="O49" s="19"/>
      <c r="P49" s="142">
        <f t="shared" si="8"/>
        <v>5</v>
      </c>
      <c r="Q49" s="66">
        <f t="shared" si="7"/>
        <v>9</v>
      </c>
      <c r="R49" s="97">
        <v>8</v>
      </c>
      <c r="S49" s="97">
        <v>1</v>
      </c>
      <c r="T49" s="2">
        <v>4</v>
      </c>
      <c r="W49" s="2">
        <v>1</v>
      </c>
      <c r="AD49" s="85">
        <v>1</v>
      </c>
      <c r="AE49" s="2">
        <v>2</v>
      </c>
      <c r="AJ49" s="2">
        <v>1</v>
      </c>
      <c r="AL49" s="2">
        <v>2</v>
      </c>
      <c r="AP49" s="2">
        <v>2</v>
      </c>
      <c r="AT49" s="2">
        <v>2</v>
      </c>
      <c r="BD49" s="85">
        <v>4</v>
      </c>
    </row>
    <row r="50" spans="1:56" ht="11.25">
      <c r="A50" s="25" t="s">
        <v>110</v>
      </c>
      <c r="B50" s="63">
        <f t="shared" si="6"/>
        <v>9</v>
      </c>
      <c r="C50" s="2">
        <v>8</v>
      </c>
      <c r="D50" s="2">
        <v>1</v>
      </c>
      <c r="I50" s="2">
        <v>2</v>
      </c>
      <c r="J50" s="19">
        <v>2</v>
      </c>
      <c r="K50" s="19"/>
      <c r="L50" s="19">
        <v>5</v>
      </c>
      <c r="M50" s="19"/>
      <c r="N50" s="19"/>
      <c r="O50" s="19"/>
      <c r="P50" s="142">
        <f t="shared" si="8"/>
        <v>7</v>
      </c>
      <c r="Q50" s="66">
        <f t="shared" si="7"/>
        <v>9</v>
      </c>
      <c r="R50" s="97">
        <v>8</v>
      </c>
      <c r="AL50" s="2">
        <v>1</v>
      </c>
      <c r="AT50" s="2">
        <v>7</v>
      </c>
      <c r="AU50" s="85">
        <v>1</v>
      </c>
      <c r="BD50" s="85">
        <v>2</v>
      </c>
    </row>
    <row r="51" spans="1:56" ht="11.25">
      <c r="A51" s="25" t="s">
        <v>261</v>
      </c>
      <c r="B51" s="63">
        <f t="shared" si="6"/>
        <v>15</v>
      </c>
      <c r="C51" s="2">
        <v>9</v>
      </c>
      <c r="D51" s="2">
        <v>6</v>
      </c>
      <c r="I51" s="2">
        <v>2</v>
      </c>
      <c r="J51" s="19">
        <v>8</v>
      </c>
      <c r="K51" s="19"/>
      <c r="L51" s="19">
        <v>5</v>
      </c>
      <c r="M51" s="19"/>
      <c r="N51" s="19"/>
      <c r="O51" s="19"/>
      <c r="P51" s="142">
        <f t="shared" si="8"/>
        <v>13</v>
      </c>
      <c r="Q51" s="66">
        <f t="shared" si="7"/>
        <v>15</v>
      </c>
      <c r="R51" s="97">
        <v>14</v>
      </c>
      <c r="S51" s="97">
        <v>2</v>
      </c>
      <c r="T51" s="2">
        <v>2</v>
      </c>
      <c r="W51" s="2">
        <v>1</v>
      </c>
      <c r="AD51" s="85">
        <v>4</v>
      </c>
      <c r="AE51" s="2">
        <v>2</v>
      </c>
      <c r="AJ51" s="2">
        <v>1</v>
      </c>
      <c r="AL51" s="2">
        <v>1</v>
      </c>
      <c r="AP51" s="2">
        <v>3</v>
      </c>
      <c r="AT51" s="2">
        <v>7</v>
      </c>
      <c r="AU51" s="85">
        <v>2</v>
      </c>
      <c r="BD51" s="85">
        <v>5</v>
      </c>
    </row>
    <row r="52" spans="1:56" ht="11.25">
      <c r="A52" s="25" t="s">
        <v>217</v>
      </c>
      <c r="B52" s="63">
        <f t="shared" si="6"/>
        <v>14</v>
      </c>
      <c r="C52" s="2">
        <v>10</v>
      </c>
      <c r="D52" s="2">
        <v>4</v>
      </c>
      <c r="H52" s="2">
        <v>2</v>
      </c>
      <c r="I52" s="2">
        <v>5</v>
      </c>
      <c r="J52" s="19">
        <v>6</v>
      </c>
      <c r="K52" s="19"/>
      <c r="L52" s="19">
        <v>1</v>
      </c>
      <c r="M52" s="19"/>
      <c r="N52" s="19"/>
      <c r="O52" s="19"/>
      <c r="P52" s="142">
        <f t="shared" si="8"/>
        <v>7</v>
      </c>
      <c r="Q52" s="66">
        <f t="shared" si="7"/>
        <v>14</v>
      </c>
      <c r="R52" s="97">
        <v>8</v>
      </c>
      <c r="T52" s="2">
        <v>4</v>
      </c>
      <c r="X52" s="2">
        <v>3</v>
      </c>
      <c r="AD52" s="85">
        <v>3</v>
      </c>
      <c r="AJ52" s="2">
        <v>1</v>
      </c>
      <c r="AL52" s="2">
        <v>2</v>
      </c>
      <c r="AT52" s="2">
        <v>7</v>
      </c>
      <c r="AU52" s="85">
        <v>1</v>
      </c>
      <c r="BD52" s="85">
        <v>2</v>
      </c>
    </row>
    <row r="53" spans="1:56" ht="11.25">
      <c r="A53" s="25" t="s">
        <v>218</v>
      </c>
      <c r="B53" s="63">
        <f t="shared" si="6"/>
        <v>9</v>
      </c>
      <c r="C53" s="2">
        <v>6</v>
      </c>
      <c r="D53" s="2">
        <v>3</v>
      </c>
      <c r="H53" s="2">
        <v>1</v>
      </c>
      <c r="I53" s="2">
        <v>5</v>
      </c>
      <c r="J53" s="19">
        <v>3</v>
      </c>
      <c r="K53" s="19"/>
      <c r="L53" s="19"/>
      <c r="M53" s="19"/>
      <c r="N53" s="19"/>
      <c r="O53" s="19"/>
      <c r="P53" s="142">
        <f t="shared" si="8"/>
        <v>3</v>
      </c>
      <c r="Q53" s="66">
        <f t="shared" si="7"/>
        <v>9</v>
      </c>
      <c r="R53" s="97">
        <v>7</v>
      </c>
      <c r="T53" s="2">
        <v>2</v>
      </c>
      <c r="AD53" s="85">
        <v>1</v>
      </c>
      <c r="AE53" s="2">
        <v>4</v>
      </c>
      <c r="AL53" s="2">
        <v>3</v>
      </c>
      <c r="AT53" s="2">
        <v>3</v>
      </c>
      <c r="BD53" s="85">
        <v>6</v>
      </c>
    </row>
    <row r="54" spans="1:56" s="6" customFormat="1" ht="9.75">
      <c r="A54" s="49" t="s">
        <v>51</v>
      </c>
      <c r="B54" s="65">
        <f>SUM(B35:B53)</f>
        <v>258</v>
      </c>
      <c r="C54" s="37">
        <f>SUM(C35:C53)</f>
        <v>183</v>
      </c>
      <c r="D54" s="37">
        <f>SUM(D35:D53)</f>
        <v>75</v>
      </c>
      <c r="E54" s="37">
        <f>SUM(E36:E53)</f>
        <v>2</v>
      </c>
      <c r="F54" s="43"/>
      <c r="G54" s="67">
        <f>B54+E54</f>
        <v>260</v>
      </c>
      <c r="H54" s="6">
        <f aca="true" t="shared" si="9" ref="H54:S54">SUM(H35:H53)</f>
        <v>24</v>
      </c>
      <c r="I54" s="6">
        <f t="shared" si="9"/>
        <v>72</v>
      </c>
      <c r="J54" s="6">
        <f t="shared" si="9"/>
        <v>97</v>
      </c>
      <c r="K54" s="6">
        <f t="shared" si="9"/>
        <v>1</v>
      </c>
      <c r="L54" s="6">
        <f t="shared" si="9"/>
        <v>64</v>
      </c>
      <c r="M54" s="6">
        <f t="shared" si="9"/>
        <v>0</v>
      </c>
      <c r="N54" s="6">
        <f t="shared" si="9"/>
        <v>2</v>
      </c>
      <c r="O54" s="6">
        <f t="shared" si="9"/>
        <v>0</v>
      </c>
      <c r="P54" s="143">
        <f t="shared" si="9"/>
        <v>164</v>
      </c>
      <c r="Q54" s="67">
        <f t="shared" si="9"/>
        <v>260</v>
      </c>
      <c r="R54" s="98">
        <f t="shared" si="9"/>
        <v>227</v>
      </c>
      <c r="S54" s="98">
        <f t="shared" si="9"/>
        <v>13</v>
      </c>
      <c r="T54" s="6">
        <f aca="true" t="shared" si="10" ref="T54:BD54">SUM(T35:T53)</f>
        <v>40</v>
      </c>
      <c r="U54" s="6">
        <f t="shared" si="10"/>
        <v>3</v>
      </c>
      <c r="V54" s="6">
        <f t="shared" si="10"/>
        <v>0</v>
      </c>
      <c r="W54" s="6">
        <f t="shared" si="10"/>
        <v>10</v>
      </c>
      <c r="X54" s="6">
        <f t="shared" si="10"/>
        <v>14</v>
      </c>
      <c r="Y54" s="6">
        <f t="shared" si="10"/>
        <v>0</v>
      </c>
      <c r="Z54" s="6">
        <f t="shared" si="10"/>
        <v>0</v>
      </c>
      <c r="AA54" s="6">
        <f t="shared" si="10"/>
        <v>0</v>
      </c>
      <c r="AB54" s="6">
        <f t="shared" si="10"/>
        <v>5</v>
      </c>
      <c r="AC54" s="6">
        <f t="shared" si="10"/>
        <v>0</v>
      </c>
      <c r="AD54" s="86">
        <f t="shared" si="10"/>
        <v>50</v>
      </c>
      <c r="AE54" s="6">
        <f t="shared" si="10"/>
        <v>39</v>
      </c>
      <c r="AF54" s="6">
        <f t="shared" si="10"/>
        <v>5</v>
      </c>
      <c r="AG54" s="6">
        <f t="shared" si="10"/>
        <v>0</v>
      </c>
      <c r="AH54" s="6">
        <f t="shared" si="10"/>
        <v>1</v>
      </c>
      <c r="AI54" s="6">
        <f t="shared" si="10"/>
        <v>3</v>
      </c>
      <c r="AJ54" s="6">
        <f t="shared" si="10"/>
        <v>12</v>
      </c>
      <c r="AK54" s="6">
        <f t="shared" si="10"/>
        <v>0</v>
      </c>
      <c r="AL54" s="6">
        <f t="shared" si="10"/>
        <v>77</v>
      </c>
      <c r="AM54" s="6">
        <f t="shared" si="10"/>
        <v>0</v>
      </c>
      <c r="AN54" s="6">
        <f t="shared" si="10"/>
        <v>0</v>
      </c>
      <c r="AO54" s="52">
        <f t="shared" si="10"/>
        <v>6</v>
      </c>
      <c r="AP54" s="6">
        <f t="shared" si="10"/>
        <v>12</v>
      </c>
      <c r="AQ54" s="6">
        <f t="shared" si="10"/>
        <v>3</v>
      </c>
      <c r="AR54" s="6">
        <f t="shared" si="10"/>
        <v>0</v>
      </c>
      <c r="AS54" s="6">
        <f t="shared" si="10"/>
        <v>0</v>
      </c>
      <c r="AT54" s="50">
        <f t="shared" si="10"/>
        <v>120</v>
      </c>
      <c r="AU54" s="86">
        <f t="shared" si="10"/>
        <v>17</v>
      </c>
      <c r="AV54" s="6">
        <f t="shared" si="10"/>
        <v>0</v>
      </c>
      <c r="AW54" s="6">
        <f t="shared" si="10"/>
        <v>0</v>
      </c>
      <c r="AX54" s="6">
        <f t="shared" si="10"/>
        <v>0</v>
      </c>
      <c r="AY54" s="6">
        <f t="shared" si="10"/>
        <v>0</v>
      </c>
      <c r="AZ54" s="6">
        <f t="shared" si="10"/>
        <v>1</v>
      </c>
      <c r="BA54" s="6">
        <f t="shared" si="10"/>
        <v>5</v>
      </c>
      <c r="BB54" s="6">
        <f t="shared" si="10"/>
        <v>1</v>
      </c>
      <c r="BC54" s="6">
        <f t="shared" si="10"/>
        <v>0</v>
      </c>
      <c r="BD54" s="93">
        <f t="shared" si="10"/>
        <v>106</v>
      </c>
    </row>
    <row r="55" spans="1:56" ht="13.5" customHeight="1">
      <c r="A55" s="162" t="s">
        <v>50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</row>
    <row r="56" spans="1:56" ht="12.75" customHeight="1">
      <c r="A56" s="25" t="s">
        <v>111</v>
      </c>
      <c r="B56" s="66">
        <f aca="true" t="shared" si="11" ref="B56:B66">C56+D56</f>
        <v>9</v>
      </c>
      <c r="C56" s="2">
        <v>7</v>
      </c>
      <c r="D56" s="2">
        <v>2</v>
      </c>
      <c r="I56" s="2">
        <v>1</v>
      </c>
      <c r="J56" s="19">
        <v>3</v>
      </c>
      <c r="K56" s="20"/>
      <c r="L56" s="20">
        <v>5</v>
      </c>
      <c r="M56" s="20"/>
      <c r="N56" s="20"/>
      <c r="O56" s="20"/>
      <c r="P56" s="144">
        <f aca="true" t="shared" si="12" ref="P56:P77">SUM(J56:O56)</f>
        <v>8</v>
      </c>
      <c r="Q56" s="66">
        <f>SUM(H56:O56)</f>
        <v>9</v>
      </c>
      <c r="R56" s="97">
        <v>4</v>
      </c>
      <c r="T56" s="2">
        <v>3</v>
      </c>
      <c r="W56" s="2">
        <v>2</v>
      </c>
      <c r="AD56" s="85">
        <v>4</v>
      </c>
      <c r="AE56" s="2">
        <v>1</v>
      </c>
      <c r="AJ56" s="2">
        <v>1</v>
      </c>
      <c r="AL56" s="2">
        <v>3</v>
      </c>
      <c r="AT56" s="2">
        <v>2</v>
      </c>
      <c r="BA56" s="2">
        <v>1</v>
      </c>
      <c r="BD56" s="85">
        <v>2</v>
      </c>
    </row>
    <row r="57" spans="1:56" ht="12.75" customHeight="1">
      <c r="A57" s="25" t="s">
        <v>262</v>
      </c>
      <c r="B57" s="66">
        <f t="shared" si="11"/>
        <v>31</v>
      </c>
      <c r="C57" s="2">
        <v>31</v>
      </c>
      <c r="I57" s="2">
        <v>1</v>
      </c>
      <c r="J57" s="19">
        <v>26</v>
      </c>
      <c r="K57" s="20"/>
      <c r="L57" s="20">
        <v>4</v>
      </c>
      <c r="M57" s="20"/>
      <c r="N57" s="20"/>
      <c r="O57" s="20"/>
      <c r="P57" s="144">
        <f t="shared" si="12"/>
        <v>30</v>
      </c>
      <c r="Q57" s="66">
        <f aca="true" t="shared" si="13" ref="Q57:Q77">SUM(H57:O57)</f>
        <v>31</v>
      </c>
      <c r="R57" s="97">
        <v>31</v>
      </c>
      <c r="S57" s="97">
        <v>1</v>
      </c>
      <c r="T57" s="6">
        <v>26</v>
      </c>
      <c r="AD57" s="85">
        <v>26</v>
      </c>
      <c r="AE57" s="2">
        <v>1</v>
      </c>
      <c r="AL57" s="2">
        <v>2</v>
      </c>
      <c r="AP57" s="2">
        <v>1</v>
      </c>
      <c r="AT57" s="2">
        <v>1</v>
      </c>
      <c r="AU57" s="85">
        <v>1</v>
      </c>
      <c r="BA57" s="2">
        <v>1</v>
      </c>
      <c r="BD57" s="85">
        <v>3</v>
      </c>
    </row>
    <row r="58" spans="1:56" ht="13.5" customHeight="1">
      <c r="A58" s="25" t="s">
        <v>219</v>
      </c>
      <c r="B58" s="66">
        <f t="shared" si="11"/>
        <v>23</v>
      </c>
      <c r="C58" s="2">
        <v>21</v>
      </c>
      <c r="D58" s="2">
        <v>2</v>
      </c>
      <c r="I58" s="2">
        <v>2</v>
      </c>
      <c r="J58" s="19">
        <v>17</v>
      </c>
      <c r="K58" s="20"/>
      <c r="L58" s="20">
        <v>4</v>
      </c>
      <c r="M58" s="20"/>
      <c r="N58" s="20"/>
      <c r="O58" s="20"/>
      <c r="P58" s="144">
        <f t="shared" si="12"/>
        <v>21</v>
      </c>
      <c r="Q58" s="66">
        <f t="shared" si="13"/>
        <v>23</v>
      </c>
      <c r="R58" s="97">
        <v>22</v>
      </c>
      <c r="T58" s="2">
        <v>8</v>
      </c>
      <c r="W58" s="2">
        <v>2</v>
      </c>
      <c r="X58" s="2">
        <v>1</v>
      </c>
      <c r="AD58" s="85">
        <v>8</v>
      </c>
      <c r="AE58" s="2">
        <v>1</v>
      </c>
      <c r="AL58" s="2">
        <v>2</v>
      </c>
      <c r="AT58" s="2">
        <v>12</v>
      </c>
      <c r="AU58" s="85">
        <v>6</v>
      </c>
      <c r="BD58" s="85">
        <v>2</v>
      </c>
    </row>
    <row r="59" spans="1:56" ht="11.25">
      <c r="A59" s="25" t="s">
        <v>153</v>
      </c>
      <c r="B59" s="66">
        <f t="shared" si="11"/>
        <v>5</v>
      </c>
      <c r="C59" s="2">
        <v>3</v>
      </c>
      <c r="D59" s="2">
        <v>2</v>
      </c>
      <c r="I59" s="2">
        <v>2</v>
      </c>
      <c r="J59" s="19">
        <v>2</v>
      </c>
      <c r="K59" s="19"/>
      <c r="L59" s="19">
        <v>1</v>
      </c>
      <c r="M59" s="19"/>
      <c r="N59" s="19"/>
      <c r="O59" s="19"/>
      <c r="P59" s="144">
        <f t="shared" si="12"/>
        <v>3</v>
      </c>
      <c r="Q59" s="66">
        <f t="shared" si="13"/>
        <v>5</v>
      </c>
      <c r="R59" s="97">
        <v>4</v>
      </c>
      <c r="S59" s="97">
        <v>1</v>
      </c>
      <c r="AD59" s="85">
        <v>2</v>
      </c>
      <c r="AJ59" s="2">
        <v>1</v>
      </c>
      <c r="AL59" s="2">
        <v>2</v>
      </c>
      <c r="AP59" s="2">
        <v>1</v>
      </c>
      <c r="AU59" s="85">
        <v>1</v>
      </c>
      <c r="BD59" s="85">
        <v>2</v>
      </c>
    </row>
    <row r="60" spans="1:56" ht="11.25">
      <c r="A60" s="25" t="s">
        <v>154</v>
      </c>
      <c r="B60" s="66">
        <f t="shared" si="11"/>
        <v>12</v>
      </c>
      <c r="C60" s="2">
        <v>9</v>
      </c>
      <c r="D60" s="2">
        <v>3</v>
      </c>
      <c r="I60" s="2">
        <v>5</v>
      </c>
      <c r="J60" s="19">
        <v>6</v>
      </c>
      <c r="K60" s="19"/>
      <c r="L60" s="19">
        <v>1</v>
      </c>
      <c r="M60" s="19"/>
      <c r="N60" s="19"/>
      <c r="O60" s="19"/>
      <c r="P60" s="144">
        <f t="shared" si="12"/>
        <v>7</v>
      </c>
      <c r="Q60" s="66">
        <f t="shared" si="13"/>
        <v>12</v>
      </c>
      <c r="R60" s="97">
        <v>6</v>
      </c>
      <c r="S60" s="97">
        <v>1</v>
      </c>
      <c r="T60" s="2">
        <v>2</v>
      </c>
      <c r="W60" s="2">
        <v>5</v>
      </c>
      <c r="X60" s="2">
        <v>2</v>
      </c>
      <c r="AD60" s="85">
        <v>1</v>
      </c>
      <c r="AL60" s="2">
        <v>5</v>
      </c>
      <c r="AO60" s="52">
        <v>1</v>
      </c>
      <c r="AP60" s="2">
        <v>5</v>
      </c>
      <c r="AT60" s="2">
        <v>3</v>
      </c>
      <c r="AU60" s="85">
        <v>2</v>
      </c>
      <c r="BB60" s="6"/>
      <c r="BD60" s="85">
        <v>7</v>
      </c>
    </row>
    <row r="61" spans="1:56" ht="11.25">
      <c r="A61" s="25"/>
      <c r="B61" s="66">
        <f t="shared" si="11"/>
        <v>0</v>
      </c>
      <c r="E61" s="2">
        <v>1</v>
      </c>
      <c r="F61" s="6" t="s">
        <v>263</v>
      </c>
      <c r="I61" s="2">
        <v>1</v>
      </c>
      <c r="J61" s="19"/>
      <c r="K61" s="19"/>
      <c r="L61" s="19"/>
      <c r="M61" s="19"/>
      <c r="N61" s="19"/>
      <c r="O61" s="19"/>
      <c r="P61" s="144">
        <f t="shared" si="12"/>
        <v>0</v>
      </c>
      <c r="Q61" s="66">
        <f t="shared" si="13"/>
        <v>1</v>
      </c>
      <c r="S61" s="97">
        <v>1</v>
      </c>
      <c r="AL61" s="2">
        <v>1</v>
      </c>
      <c r="AO61" s="52">
        <v>1</v>
      </c>
      <c r="BD61" s="85">
        <v>1</v>
      </c>
    </row>
    <row r="62" spans="1:42" ht="11.25">
      <c r="A62" s="25"/>
      <c r="B62" s="66">
        <f t="shared" si="11"/>
        <v>0</v>
      </c>
      <c r="E62" s="2">
        <v>1</v>
      </c>
      <c r="F62" s="6" t="s">
        <v>264</v>
      </c>
      <c r="J62" s="19">
        <v>1</v>
      </c>
      <c r="K62" s="19"/>
      <c r="L62" s="19"/>
      <c r="M62" s="19"/>
      <c r="N62" s="19"/>
      <c r="O62" s="19"/>
      <c r="P62" s="144">
        <f t="shared" si="12"/>
        <v>1</v>
      </c>
      <c r="Q62" s="66">
        <f t="shared" si="13"/>
        <v>1</v>
      </c>
      <c r="X62" s="2">
        <v>1</v>
      </c>
      <c r="AP62" s="2">
        <v>1</v>
      </c>
    </row>
    <row r="63" spans="1:56" ht="11.25">
      <c r="A63" s="25" t="s">
        <v>265</v>
      </c>
      <c r="B63" s="66">
        <f t="shared" si="11"/>
        <v>11</v>
      </c>
      <c r="C63" s="2">
        <v>11</v>
      </c>
      <c r="H63" s="2">
        <v>2</v>
      </c>
      <c r="I63" s="2">
        <v>1</v>
      </c>
      <c r="J63" s="19">
        <v>3</v>
      </c>
      <c r="K63" s="19"/>
      <c r="L63" s="19">
        <v>5</v>
      </c>
      <c r="M63" s="19"/>
      <c r="N63" s="19"/>
      <c r="O63" s="19"/>
      <c r="P63" s="144">
        <f t="shared" si="12"/>
        <v>8</v>
      </c>
      <c r="Q63" s="66">
        <f t="shared" si="13"/>
        <v>11</v>
      </c>
      <c r="R63" s="97">
        <v>11</v>
      </c>
      <c r="T63" s="2">
        <v>3</v>
      </c>
      <c r="W63" s="2">
        <v>1</v>
      </c>
      <c r="AD63" s="85">
        <v>4</v>
      </c>
      <c r="AL63" s="2">
        <v>1</v>
      </c>
      <c r="AT63" s="2">
        <v>6</v>
      </c>
      <c r="AU63" s="85">
        <v>2</v>
      </c>
      <c r="AZ63" s="2">
        <v>1</v>
      </c>
      <c r="BD63" s="85">
        <v>3</v>
      </c>
    </row>
    <row r="64" spans="1:56" ht="11.25">
      <c r="A64" s="48" t="s">
        <v>266</v>
      </c>
      <c r="B64" s="66">
        <f t="shared" si="11"/>
        <v>7</v>
      </c>
      <c r="C64" s="2">
        <v>5</v>
      </c>
      <c r="D64" s="2">
        <v>2</v>
      </c>
      <c r="H64" s="2">
        <v>1</v>
      </c>
      <c r="I64" s="2">
        <v>3</v>
      </c>
      <c r="J64" s="19">
        <v>2</v>
      </c>
      <c r="K64" s="19"/>
      <c r="L64" s="19">
        <v>1</v>
      </c>
      <c r="M64" s="21"/>
      <c r="N64" s="19"/>
      <c r="O64" s="19"/>
      <c r="P64" s="144">
        <f t="shared" si="12"/>
        <v>3</v>
      </c>
      <c r="Q64" s="66">
        <f t="shared" si="13"/>
        <v>7</v>
      </c>
      <c r="R64" s="97">
        <v>5</v>
      </c>
      <c r="U64" s="2">
        <v>1</v>
      </c>
      <c r="X64" s="2">
        <v>1</v>
      </c>
      <c r="AD64" s="85">
        <v>1</v>
      </c>
      <c r="AE64" s="2">
        <v>2</v>
      </c>
      <c r="AL64" s="2">
        <v>3</v>
      </c>
      <c r="AT64" s="2">
        <v>2</v>
      </c>
      <c r="AZ64" s="2">
        <v>1</v>
      </c>
      <c r="BD64" s="85">
        <v>2</v>
      </c>
    </row>
    <row r="65" spans="1:53" ht="12.75">
      <c r="A65" s="25" t="s">
        <v>220</v>
      </c>
      <c r="B65" s="66">
        <f t="shared" si="11"/>
        <v>6</v>
      </c>
      <c r="C65" s="2">
        <v>6</v>
      </c>
      <c r="F65" s="51"/>
      <c r="H65" s="2">
        <v>1</v>
      </c>
      <c r="J65" s="19">
        <v>2</v>
      </c>
      <c r="K65" s="19"/>
      <c r="L65" s="19">
        <v>3</v>
      </c>
      <c r="M65" s="19"/>
      <c r="N65" s="19"/>
      <c r="O65" s="19"/>
      <c r="P65" s="144">
        <f t="shared" si="12"/>
        <v>5</v>
      </c>
      <c r="Q65" s="66">
        <f t="shared" si="13"/>
        <v>6</v>
      </c>
      <c r="R65" s="97">
        <v>6</v>
      </c>
      <c r="T65" s="2">
        <v>1</v>
      </c>
      <c r="AD65" s="85">
        <v>3</v>
      </c>
      <c r="AE65" s="2">
        <v>2</v>
      </c>
      <c r="AL65" s="2">
        <v>1</v>
      </c>
      <c r="AT65" s="2">
        <v>2</v>
      </c>
      <c r="AZ65" s="2">
        <v>1</v>
      </c>
      <c r="BA65" s="2">
        <v>1</v>
      </c>
    </row>
    <row r="66" spans="1:56" ht="11.25">
      <c r="A66" s="25" t="s">
        <v>267</v>
      </c>
      <c r="B66" s="66">
        <f t="shared" si="11"/>
        <v>11</v>
      </c>
      <c r="C66" s="2">
        <v>5</v>
      </c>
      <c r="D66" s="2">
        <v>6</v>
      </c>
      <c r="H66" s="2">
        <v>3</v>
      </c>
      <c r="I66" s="2">
        <v>1</v>
      </c>
      <c r="J66" s="19">
        <v>3</v>
      </c>
      <c r="K66" s="19"/>
      <c r="L66" s="19">
        <v>4</v>
      </c>
      <c r="M66" s="19"/>
      <c r="N66" s="19"/>
      <c r="O66" s="19"/>
      <c r="P66" s="144">
        <f t="shared" si="12"/>
        <v>7</v>
      </c>
      <c r="Q66" s="66">
        <f t="shared" si="13"/>
        <v>11</v>
      </c>
      <c r="R66" s="97">
        <v>11</v>
      </c>
      <c r="T66" s="2">
        <v>1</v>
      </c>
      <c r="AD66" s="85">
        <v>4</v>
      </c>
      <c r="AE66" s="2">
        <v>3</v>
      </c>
      <c r="AI66" s="2">
        <v>1</v>
      </c>
      <c r="AJ66" s="2">
        <v>1</v>
      </c>
      <c r="AL66" s="2">
        <v>4</v>
      </c>
      <c r="AT66" s="2">
        <v>4</v>
      </c>
      <c r="AU66" s="85">
        <v>2</v>
      </c>
      <c r="AX66" s="2">
        <v>1</v>
      </c>
      <c r="BA66" s="2">
        <v>1</v>
      </c>
      <c r="BD66" s="85">
        <v>2</v>
      </c>
    </row>
    <row r="67" spans="1:56" ht="11.25">
      <c r="A67" s="25" t="s">
        <v>155</v>
      </c>
      <c r="B67" s="66">
        <f aca="true" t="shared" si="14" ref="B67:B77">C67+D67</f>
        <v>7</v>
      </c>
      <c r="C67" s="2">
        <v>7</v>
      </c>
      <c r="H67" s="2">
        <v>1</v>
      </c>
      <c r="I67" s="2">
        <v>1</v>
      </c>
      <c r="J67" s="19">
        <v>2</v>
      </c>
      <c r="K67" s="19">
        <v>1</v>
      </c>
      <c r="L67" s="19">
        <v>2</v>
      </c>
      <c r="M67" s="19"/>
      <c r="N67" s="19"/>
      <c r="O67" s="19"/>
      <c r="P67" s="144">
        <f t="shared" si="12"/>
        <v>5</v>
      </c>
      <c r="Q67" s="66">
        <f t="shared" si="13"/>
        <v>7</v>
      </c>
      <c r="R67" s="97">
        <v>7</v>
      </c>
      <c r="T67" s="2">
        <v>2</v>
      </c>
      <c r="AD67" s="85">
        <v>2</v>
      </c>
      <c r="AE67" s="2">
        <v>1</v>
      </c>
      <c r="AL67" s="2">
        <v>2</v>
      </c>
      <c r="AT67" s="2">
        <v>2</v>
      </c>
      <c r="AU67" s="85">
        <v>1</v>
      </c>
      <c r="AZ67" s="2">
        <v>1</v>
      </c>
      <c r="BA67" s="2">
        <v>2</v>
      </c>
      <c r="BD67" s="85">
        <v>3</v>
      </c>
    </row>
    <row r="68" spans="1:56" ht="11.25">
      <c r="A68" s="25" t="s">
        <v>112</v>
      </c>
      <c r="B68" s="66">
        <f t="shared" si="14"/>
        <v>20</v>
      </c>
      <c r="C68" s="2">
        <v>13</v>
      </c>
      <c r="D68" s="2">
        <v>7</v>
      </c>
      <c r="E68" s="25"/>
      <c r="H68" s="2">
        <v>4</v>
      </c>
      <c r="I68" s="2">
        <v>5</v>
      </c>
      <c r="J68" s="19">
        <v>10</v>
      </c>
      <c r="K68" s="19"/>
      <c r="L68" s="19">
        <v>1</v>
      </c>
      <c r="M68" s="19"/>
      <c r="N68" s="19"/>
      <c r="O68" s="19"/>
      <c r="P68" s="144">
        <f t="shared" si="12"/>
        <v>11</v>
      </c>
      <c r="Q68" s="66">
        <f t="shared" si="13"/>
        <v>20</v>
      </c>
      <c r="R68" s="97">
        <v>15</v>
      </c>
      <c r="S68" s="97">
        <v>1</v>
      </c>
      <c r="T68" s="2">
        <v>5</v>
      </c>
      <c r="X68" s="2">
        <v>3</v>
      </c>
      <c r="AD68" s="85">
        <v>4</v>
      </c>
      <c r="AE68" s="2">
        <v>3</v>
      </c>
      <c r="AF68" s="2">
        <v>1</v>
      </c>
      <c r="AL68" s="2">
        <v>7</v>
      </c>
      <c r="AT68" s="2">
        <v>6</v>
      </c>
      <c r="AU68" s="85">
        <v>7</v>
      </c>
      <c r="AX68" s="2">
        <v>1</v>
      </c>
      <c r="BD68" s="85">
        <v>3</v>
      </c>
    </row>
    <row r="69" spans="1:56" ht="11.25">
      <c r="A69" s="25" t="s">
        <v>268</v>
      </c>
      <c r="B69" s="66">
        <f t="shared" si="14"/>
        <v>7</v>
      </c>
      <c r="C69" s="2">
        <v>5</v>
      </c>
      <c r="D69" s="2">
        <v>2</v>
      </c>
      <c r="H69" s="2">
        <v>2</v>
      </c>
      <c r="I69" s="2">
        <v>3</v>
      </c>
      <c r="J69" s="19">
        <v>2</v>
      </c>
      <c r="K69" s="19"/>
      <c r="L69" s="19"/>
      <c r="M69" s="19"/>
      <c r="N69" s="19"/>
      <c r="O69" s="19"/>
      <c r="P69" s="144">
        <f t="shared" si="12"/>
        <v>2</v>
      </c>
      <c r="Q69" s="66">
        <f t="shared" si="13"/>
        <v>7</v>
      </c>
      <c r="R69" s="97">
        <v>5</v>
      </c>
      <c r="T69" s="2">
        <v>1</v>
      </c>
      <c r="U69" s="2">
        <v>1</v>
      </c>
      <c r="AD69" s="85">
        <v>1</v>
      </c>
      <c r="AE69" s="2">
        <v>1</v>
      </c>
      <c r="AL69" s="2">
        <v>3</v>
      </c>
      <c r="AT69" s="2">
        <v>2</v>
      </c>
      <c r="BD69" s="85">
        <v>3</v>
      </c>
    </row>
    <row r="70" spans="1:56" ht="11.25">
      <c r="A70" s="25" t="s">
        <v>156</v>
      </c>
      <c r="B70" s="66">
        <f t="shared" si="14"/>
        <v>10</v>
      </c>
      <c r="C70" s="2">
        <v>5</v>
      </c>
      <c r="D70" s="2">
        <v>5</v>
      </c>
      <c r="H70" s="2">
        <v>1</v>
      </c>
      <c r="I70" s="2">
        <v>6</v>
      </c>
      <c r="J70" s="19">
        <v>2</v>
      </c>
      <c r="K70" s="19"/>
      <c r="L70" s="19">
        <v>1</v>
      </c>
      <c r="M70" s="19"/>
      <c r="N70" s="19"/>
      <c r="O70" s="19"/>
      <c r="P70" s="144">
        <f t="shared" si="12"/>
        <v>3</v>
      </c>
      <c r="Q70" s="66">
        <f t="shared" si="13"/>
        <v>10</v>
      </c>
      <c r="R70" s="97">
        <v>9</v>
      </c>
      <c r="S70" s="97">
        <v>1</v>
      </c>
      <c r="AD70" s="85">
        <v>1</v>
      </c>
      <c r="AJ70" s="2">
        <v>1</v>
      </c>
      <c r="AL70" s="2">
        <v>6</v>
      </c>
      <c r="AT70" s="2">
        <v>3</v>
      </c>
      <c r="AU70" s="85">
        <v>1</v>
      </c>
      <c r="BD70" s="85">
        <v>8</v>
      </c>
    </row>
    <row r="71" spans="1:56" ht="11.25">
      <c r="A71" s="25" t="s">
        <v>157</v>
      </c>
      <c r="B71" s="66">
        <f t="shared" si="14"/>
        <v>10</v>
      </c>
      <c r="C71" s="2">
        <v>5</v>
      </c>
      <c r="D71" s="2">
        <v>5</v>
      </c>
      <c r="H71" s="2">
        <v>2</v>
      </c>
      <c r="I71" s="2">
        <v>5</v>
      </c>
      <c r="J71" s="19">
        <v>3</v>
      </c>
      <c r="K71" s="19"/>
      <c r="L71" s="19"/>
      <c r="M71" s="19"/>
      <c r="N71" s="19"/>
      <c r="O71" s="19"/>
      <c r="P71" s="144">
        <f t="shared" si="12"/>
        <v>3</v>
      </c>
      <c r="Q71" s="66">
        <f t="shared" si="13"/>
        <v>10</v>
      </c>
      <c r="R71" s="97">
        <v>11</v>
      </c>
      <c r="S71" s="97">
        <v>1</v>
      </c>
      <c r="AD71" s="85">
        <v>2</v>
      </c>
      <c r="AE71" s="2">
        <v>1</v>
      </c>
      <c r="AF71" s="2">
        <v>2</v>
      </c>
      <c r="AJ71" s="2">
        <v>2</v>
      </c>
      <c r="AL71" s="2">
        <v>2</v>
      </c>
      <c r="AT71" s="2">
        <v>3</v>
      </c>
      <c r="AU71" s="85">
        <v>3</v>
      </c>
      <c r="BD71" s="85">
        <v>3</v>
      </c>
    </row>
    <row r="72" spans="1:47" ht="11.25">
      <c r="A72" s="25"/>
      <c r="B72" s="66">
        <f t="shared" si="14"/>
        <v>0</v>
      </c>
      <c r="E72" s="2">
        <v>2</v>
      </c>
      <c r="F72" s="6" t="s">
        <v>269</v>
      </c>
      <c r="J72" s="19">
        <v>2</v>
      </c>
      <c r="K72" s="19"/>
      <c r="L72" s="19"/>
      <c r="M72" s="19"/>
      <c r="N72" s="19"/>
      <c r="O72" s="19"/>
      <c r="P72" s="144">
        <f t="shared" si="12"/>
        <v>2</v>
      </c>
      <c r="Q72" s="66">
        <f t="shared" si="13"/>
        <v>2</v>
      </c>
      <c r="R72" s="97">
        <v>2</v>
      </c>
      <c r="AD72" s="85">
        <v>2</v>
      </c>
      <c r="AU72" s="85">
        <v>2</v>
      </c>
    </row>
    <row r="73" spans="1:56" ht="11.25">
      <c r="A73" s="25" t="s">
        <v>113</v>
      </c>
      <c r="B73" s="66">
        <f t="shared" si="14"/>
        <v>11</v>
      </c>
      <c r="C73" s="2">
        <v>7</v>
      </c>
      <c r="D73" s="2">
        <v>4</v>
      </c>
      <c r="I73" s="2">
        <v>3</v>
      </c>
      <c r="J73" s="19">
        <v>5</v>
      </c>
      <c r="K73" s="19"/>
      <c r="L73" s="19">
        <v>3</v>
      </c>
      <c r="M73" s="19"/>
      <c r="N73" s="19"/>
      <c r="O73" s="19"/>
      <c r="P73" s="144">
        <f t="shared" si="12"/>
        <v>8</v>
      </c>
      <c r="Q73" s="66">
        <f t="shared" si="13"/>
        <v>11</v>
      </c>
      <c r="R73" s="97">
        <v>11</v>
      </c>
      <c r="S73" s="97">
        <v>1</v>
      </c>
      <c r="AH73" s="2">
        <v>3</v>
      </c>
      <c r="AL73" s="2">
        <v>3</v>
      </c>
      <c r="AT73" s="2">
        <v>5</v>
      </c>
      <c r="AU73" s="85">
        <v>1</v>
      </c>
      <c r="BD73" s="85">
        <v>2</v>
      </c>
    </row>
    <row r="74" spans="1:46" ht="11.25">
      <c r="A74" s="25" t="s">
        <v>270</v>
      </c>
      <c r="B74" s="66">
        <f>C74+D74</f>
        <v>13</v>
      </c>
      <c r="C74" s="2">
        <v>13</v>
      </c>
      <c r="H74" s="2">
        <v>1</v>
      </c>
      <c r="I74" s="2">
        <v>7</v>
      </c>
      <c r="J74" s="19">
        <v>4</v>
      </c>
      <c r="K74" s="19"/>
      <c r="L74" s="19">
        <v>1</v>
      </c>
      <c r="M74" s="19"/>
      <c r="N74" s="19"/>
      <c r="O74" s="19"/>
      <c r="P74" s="144">
        <f t="shared" si="12"/>
        <v>5</v>
      </c>
      <c r="Q74" s="66">
        <f t="shared" si="13"/>
        <v>13</v>
      </c>
      <c r="R74" s="97">
        <v>11</v>
      </c>
      <c r="T74" s="2">
        <v>1</v>
      </c>
      <c r="AL74" s="2">
        <v>4</v>
      </c>
      <c r="AP74" s="2">
        <v>1</v>
      </c>
      <c r="AT74" s="2">
        <v>9</v>
      </c>
    </row>
    <row r="75" spans="1:56" ht="11.25">
      <c r="A75" s="25" t="s">
        <v>222</v>
      </c>
      <c r="B75" s="66">
        <f t="shared" si="14"/>
        <v>14</v>
      </c>
      <c r="C75" s="2">
        <v>10</v>
      </c>
      <c r="D75" s="2">
        <v>4</v>
      </c>
      <c r="H75" s="2">
        <v>2</v>
      </c>
      <c r="I75" s="2">
        <v>6</v>
      </c>
      <c r="J75" s="19">
        <v>2</v>
      </c>
      <c r="K75" s="19"/>
      <c r="L75" s="19">
        <v>4</v>
      </c>
      <c r="M75" s="19"/>
      <c r="N75" s="19"/>
      <c r="O75" s="19"/>
      <c r="P75" s="144">
        <f t="shared" si="12"/>
        <v>6</v>
      </c>
      <c r="Q75" s="66">
        <f t="shared" si="13"/>
        <v>14</v>
      </c>
      <c r="R75" s="97">
        <v>12</v>
      </c>
      <c r="T75" s="2">
        <v>1</v>
      </c>
      <c r="AD75" s="85">
        <v>1</v>
      </c>
      <c r="AE75" s="2">
        <v>3</v>
      </c>
      <c r="AL75" s="2">
        <v>3</v>
      </c>
      <c r="AT75" s="2">
        <v>8</v>
      </c>
      <c r="AU75" s="85">
        <v>2</v>
      </c>
      <c r="BD75" s="85">
        <v>9</v>
      </c>
    </row>
    <row r="76" spans="1:56" ht="11.25">
      <c r="A76" s="25" t="s">
        <v>223</v>
      </c>
      <c r="B76" s="66">
        <f t="shared" si="14"/>
        <v>12</v>
      </c>
      <c r="C76" s="2">
        <v>8</v>
      </c>
      <c r="D76" s="2">
        <v>4</v>
      </c>
      <c r="H76" s="2">
        <v>2</v>
      </c>
      <c r="I76" s="2">
        <v>3</v>
      </c>
      <c r="J76" s="19">
        <v>3</v>
      </c>
      <c r="K76" s="19"/>
      <c r="L76" s="19">
        <v>4</v>
      </c>
      <c r="M76" s="21"/>
      <c r="N76" s="19"/>
      <c r="O76" s="19"/>
      <c r="P76" s="144">
        <f t="shared" si="12"/>
        <v>7</v>
      </c>
      <c r="Q76" s="66">
        <f t="shared" si="13"/>
        <v>12</v>
      </c>
      <c r="R76" s="97">
        <v>10</v>
      </c>
      <c r="T76" s="2">
        <v>5</v>
      </c>
      <c r="U76" s="2">
        <v>2</v>
      </c>
      <c r="AD76" s="85">
        <v>3</v>
      </c>
      <c r="AE76" s="2">
        <v>3</v>
      </c>
      <c r="AL76" s="2">
        <v>4</v>
      </c>
      <c r="AT76" s="2">
        <v>4</v>
      </c>
      <c r="AU76" s="85">
        <v>2</v>
      </c>
      <c r="BD76" s="85">
        <v>4</v>
      </c>
    </row>
    <row r="77" spans="1:56" ht="11.25">
      <c r="A77" s="25" t="s">
        <v>271</v>
      </c>
      <c r="B77" s="66">
        <f t="shared" si="14"/>
        <v>3</v>
      </c>
      <c r="C77" s="2">
        <v>2</v>
      </c>
      <c r="D77" s="2">
        <v>1</v>
      </c>
      <c r="I77" s="2">
        <v>1</v>
      </c>
      <c r="J77" s="19">
        <v>2</v>
      </c>
      <c r="K77" s="19"/>
      <c r="L77" s="19"/>
      <c r="M77" s="19"/>
      <c r="N77" s="19"/>
      <c r="O77" s="19"/>
      <c r="P77" s="144">
        <f t="shared" si="12"/>
        <v>2</v>
      </c>
      <c r="Q77" s="66">
        <f t="shared" si="13"/>
        <v>3</v>
      </c>
      <c r="R77" s="97">
        <v>2</v>
      </c>
      <c r="AE77" s="2">
        <v>1</v>
      </c>
      <c r="AT77" s="2">
        <v>2</v>
      </c>
      <c r="BD77" s="85">
        <v>1</v>
      </c>
    </row>
    <row r="78" spans="1:56" s="6" customFormat="1" ht="9.75">
      <c r="A78" s="49" t="s">
        <v>51</v>
      </c>
      <c r="B78" s="65">
        <f>SUM(B56:B77)</f>
        <v>222</v>
      </c>
      <c r="C78" s="37">
        <f>SUM(C56:C77)</f>
        <v>173</v>
      </c>
      <c r="D78" s="37">
        <f>SUM(D56:D77)</f>
        <v>49</v>
      </c>
      <c r="E78" s="37">
        <f>SUM(E56:E77)</f>
        <v>4</v>
      </c>
      <c r="F78" s="43"/>
      <c r="G78" s="67">
        <f>B78+E78</f>
        <v>226</v>
      </c>
      <c r="H78" s="6">
        <f aca="true" t="shared" si="15" ref="H78:O78">SUM(H56:H77)</f>
        <v>22</v>
      </c>
      <c r="I78" s="6">
        <f t="shared" si="15"/>
        <v>57</v>
      </c>
      <c r="J78" s="136">
        <f t="shared" si="15"/>
        <v>102</v>
      </c>
      <c r="K78" s="6">
        <f t="shared" si="15"/>
        <v>1</v>
      </c>
      <c r="L78" s="6">
        <f t="shared" si="15"/>
        <v>44</v>
      </c>
      <c r="M78" s="6">
        <f t="shared" si="15"/>
        <v>0</v>
      </c>
      <c r="N78" s="6">
        <f t="shared" si="15"/>
        <v>0</v>
      </c>
      <c r="O78" s="6">
        <f t="shared" si="15"/>
        <v>0</v>
      </c>
      <c r="P78" s="143">
        <f>SUM(J78:O78)</f>
        <v>147</v>
      </c>
      <c r="Q78" s="67">
        <f>SUM(Q56:Q77)</f>
        <v>226</v>
      </c>
      <c r="R78" s="98">
        <f>SUM(R56:R77)</f>
        <v>195</v>
      </c>
      <c r="S78" s="98">
        <f>SUM(S56:S77)</f>
        <v>8</v>
      </c>
      <c r="T78" s="6">
        <f aca="true" t="shared" si="16" ref="T78:BD78">SUM(T56:T77)</f>
        <v>59</v>
      </c>
      <c r="U78" s="6">
        <f t="shared" si="16"/>
        <v>4</v>
      </c>
      <c r="V78" s="6">
        <f t="shared" si="16"/>
        <v>0</v>
      </c>
      <c r="W78" s="6">
        <f t="shared" si="16"/>
        <v>10</v>
      </c>
      <c r="X78" s="6">
        <f t="shared" si="16"/>
        <v>8</v>
      </c>
      <c r="Y78" s="6">
        <f t="shared" si="16"/>
        <v>0</v>
      </c>
      <c r="Z78" s="6">
        <f t="shared" si="16"/>
        <v>0</v>
      </c>
      <c r="AA78" s="6">
        <f t="shared" si="16"/>
        <v>0</v>
      </c>
      <c r="AB78" s="6">
        <f t="shared" si="16"/>
        <v>0</v>
      </c>
      <c r="AC78" s="6">
        <f t="shared" si="16"/>
        <v>0</v>
      </c>
      <c r="AD78" s="86">
        <f t="shared" si="16"/>
        <v>69</v>
      </c>
      <c r="AE78" s="6">
        <f t="shared" si="16"/>
        <v>23</v>
      </c>
      <c r="AF78" s="6">
        <f t="shared" si="16"/>
        <v>3</v>
      </c>
      <c r="AG78" s="6">
        <f t="shared" si="16"/>
        <v>0</v>
      </c>
      <c r="AH78" s="6">
        <f t="shared" si="16"/>
        <v>3</v>
      </c>
      <c r="AI78" s="6">
        <f t="shared" si="16"/>
        <v>1</v>
      </c>
      <c r="AJ78" s="6">
        <f t="shared" si="16"/>
        <v>6</v>
      </c>
      <c r="AK78" s="6">
        <f t="shared" si="16"/>
        <v>0</v>
      </c>
      <c r="AL78" s="6">
        <f t="shared" si="16"/>
        <v>58</v>
      </c>
      <c r="AM78" s="6">
        <f t="shared" si="16"/>
        <v>0</v>
      </c>
      <c r="AN78" s="6">
        <f t="shared" si="16"/>
        <v>0</v>
      </c>
      <c r="AO78" s="52">
        <f t="shared" si="16"/>
        <v>2</v>
      </c>
      <c r="AP78" s="6">
        <f t="shared" si="16"/>
        <v>9</v>
      </c>
      <c r="AQ78" s="6">
        <f t="shared" si="16"/>
        <v>0</v>
      </c>
      <c r="AR78" s="6">
        <f t="shared" si="16"/>
        <v>0</v>
      </c>
      <c r="AS78" s="6">
        <f t="shared" si="16"/>
        <v>0</v>
      </c>
      <c r="AT78" s="50">
        <f t="shared" si="16"/>
        <v>76</v>
      </c>
      <c r="AU78" s="86">
        <f t="shared" si="16"/>
        <v>33</v>
      </c>
      <c r="AV78" s="6">
        <f t="shared" si="16"/>
        <v>0</v>
      </c>
      <c r="AW78" s="6">
        <f t="shared" si="16"/>
        <v>0</v>
      </c>
      <c r="AX78" s="6">
        <f t="shared" si="16"/>
        <v>2</v>
      </c>
      <c r="AY78" s="6">
        <f t="shared" si="16"/>
        <v>0</v>
      </c>
      <c r="AZ78" s="6">
        <f t="shared" si="16"/>
        <v>4</v>
      </c>
      <c r="BA78" s="6">
        <f t="shared" si="16"/>
        <v>6</v>
      </c>
      <c r="BB78" s="6">
        <f t="shared" si="16"/>
        <v>0</v>
      </c>
      <c r="BC78" s="6">
        <f t="shared" si="16"/>
        <v>0</v>
      </c>
      <c r="BD78" s="86">
        <f t="shared" si="16"/>
        <v>60</v>
      </c>
    </row>
    <row r="79" spans="1:56" s="6" customFormat="1" ht="9.75">
      <c r="A79" s="49"/>
      <c r="B79" s="65"/>
      <c r="C79" s="37"/>
      <c r="D79" s="37"/>
      <c r="E79" s="37"/>
      <c r="F79" s="43"/>
      <c r="G79" s="67"/>
      <c r="P79" s="143"/>
      <c r="Q79" s="67"/>
      <c r="R79" s="98"/>
      <c r="S79" s="98"/>
      <c r="AD79" s="86"/>
      <c r="AO79" s="52"/>
      <c r="AT79" s="50"/>
      <c r="AU79" s="86"/>
      <c r="BD79" s="86"/>
    </row>
    <row r="80" spans="1:56" ht="13.5" customHeight="1">
      <c r="A80" s="162" t="s">
        <v>79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</row>
    <row r="81" spans="1:56" ht="11.25">
      <c r="A81" s="25" t="s">
        <v>224</v>
      </c>
      <c r="B81" s="66">
        <f>C81+D81</f>
        <v>8</v>
      </c>
      <c r="C81" s="2">
        <v>2</v>
      </c>
      <c r="D81" s="2">
        <v>6</v>
      </c>
      <c r="H81" s="2">
        <v>1</v>
      </c>
      <c r="I81" s="2">
        <v>2</v>
      </c>
      <c r="J81" s="19">
        <v>5</v>
      </c>
      <c r="K81" s="19"/>
      <c r="L81" s="19"/>
      <c r="M81" s="19"/>
      <c r="N81" s="19"/>
      <c r="O81" s="19"/>
      <c r="P81" s="142">
        <f>SUM(J81:O81)</f>
        <v>5</v>
      </c>
      <c r="Q81" s="66">
        <f>SUM(H81:O81)</f>
        <v>8</v>
      </c>
      <c r="R81" s="97">
        <v>7</v>
      </c>
      <c r="S81" s="99" t="s">
        <v>165</v>
      </c>
      <c r="AD81" s="85">
        <v>1</v>
      </c>
      <c r="AE81" s="2">
        <v>1</v>
      </c>
      <c r="AT81" s="2">
        <v>4</v>
      </c>
      <c r="AU81" s="85">
        <v>4</v>
      </c>
      <c r="BD81" s="85">
        <v>2</v>
      </c>
    </row>
    <row r="82" spans="1:56" ht="11.25">
      <c r="A82" s="25" t="s">
        <v>158</v>
      </c>
      <c r="B82" s="66">
        <f aca="true" t="shared" si="17" ref="B82:B102">C82+D82</f>
        <v>10</v>
      </c>
      <c r="C82" s="2">
        <v>6</v>
      </c>
      <c r="D82" s="2">
        <v>4</v>
      </c>
      <c r="I82" s="2">
        <v>2</v>
      </c>
      <c r="J82" s="19">
        <v>5</v>
      </c>
      <c r="K82" s="19"/>
      <c r="L82" s="19">
        <v>3</v>
      </c>
      <c r="M82" s="19"/>
      <c r="N82" s="19"/>
      <c r="O82" s="19"/>
      <c r="P82" s="142">
        <f aca="true" t="shared" si="18" ref="P82:P102">SUM(J82:O82)</f>
        <v>8</v>
      </c>
      <c r="Q82" s="66">
        <f aca="true" t="shared" si="19" ref="Q82:Q102">SUM(H82:O82)</f>
        <v>10</v>
      </c>
      <c r="R82" s="97">
        <v>8</v>
      </c>
      <c r="T82" s="2">
        <v>1</v>
      </c>
      <c r="U82" s="2">
        <v>1</v>
      </c>
      <c r="AD82" s="85">
        <v>3</v>
      </c>
      <c r="AL82" s="2">
        <v>1</v>
      </c>
      <c r="AP82" s="2">
        <v>1</v>
      </c>
      <c r="AT82" s="2">
        <v>9</v>
      </c>
      <c r="AZ82" s="2">
        <v>1</v>
      </c>
      <c r="BD82" s="85">
        <v>2</v>
      </c>
    </row>
    <row r="83" spans="1:17" ht="11.25">
      <c r="A83" s="25" t="s">
        <v>159</v>
      </c>
      <c r="B83" s="66">
        <f t="shared" si="17"/>
        <v>12</v>
      </c>
      <c r="C83" s="2">
        <v>12</v>
      </c>
      <c r="F83" s="52"/>
      <c r="H83" s="2">
        <v>2</v>
      </c>
      <c r="J83" s="19">
        <v>8</v>
      </c>
      <c r="K83" s="19"/>
      <c r="L83" s="19">
        <v>2</v>
      </c>
      <c r="M83" s="19">
        <v>1</v>
      </c>
      <c r="N83" s="19"/>
      <c r="O83" s="19"/>
      <c r="P83" s="142">
        <f t="shared" si="18"/>
        <v>11</v>
      </c>
      <c r="Q83" s="66">
        <f t="shared" si="19"/>
        <v>13</v>
      </c>
    </row>
    <row r="84" spans="1:56" ht="11.25">
      <c r="A84" s="48" t="s">
        <v>160</v>
      </c>
      <c r="B84" s="66">
        <f t="shared" si="17"/>
        <v>6</v>
      </c>
      <c r="C84" s="2">
        <v>3</v>
      </c>
      <c r="D84" s="2">
        <v>3</v>
      </c>
      <c r="H84" s="2">
        <v>1</v>
      </c>
      <c r="I84" s="2">
        <v>1</v>
      </c>
      <c r="J84" s="19">
        <v>1</v>
      </c>
      <c r="K84" s="19"/>
      <c r="L84" s="19">
        <v>3</v>
      </c>
      <c r="M84" s="19"/>
      <c r="N84" s="19"/>
      <c r="O84" s="19"/>
      <c r="P84" s="142">
        <f t="shared" si="18"/>
        <v>4</v>
      </c>
      <c r="Q84" s="66">
        <f t="shared" si="19"/>
        <v>6</v>
      </c>
      <c r="R84" s="97">
        <v>6</v>
      </c>
      <c r="T84" s="2">
        <v>1</v>
      </c>
      <c r="AJ84" s="2">
        <v>1</v>
      </c>
      <c r="AL84" s="2">
        <v>1</v>
      </c>
      <c r="AT84" s="2">
        <v>2</v>
      </c>
      <c r="AZ84" s="2">
        <v>2</v>
      </c>
      <c r="BD84" s="85">
        <v>2</v>
      </c>
    </row>
    <row r="85" spans="1:56" ht="11.25">
      <c r="A85" s="25" t="s">
        <v>272</v>
      </c>
      <c r="B85" s="66">
        <f t="shared" si="17"/>
        <v>11</v>
      </c>
      <c r="C85" s="2">
        <v>7</v>
      </c>
      <c r="D85" s="2">
        <v>4</v>
      </c>
      <c r="H85" s="2">
        <v>3</v>
      </c>
      <c r="I85" s="2">
        <v>2</v>
      </c>
      <c r="J85" s="19">
        <v>5</v>
      </c>
      <c r="K85" s="19"/>
      <c r="L85" s="19"/>
      <c r="M85" s="19">
        <v>1</v>
      </c>
      <c r="N85" s="19"/>
      <c r="O85" s="19"/>
      <c r="P85" s="142">
        <f t="shared" si="18"/>
        <v>6</v>
      </c>
      <c r="Q85" s="66">
        <f t="shared" si="19"/>
        <v>11</v>
      </c>
      <c r="R85" s="97">
        <v>10</v>
      </c>
      <c r="S85" s="97">
        <v>2</v>
      </c>
      <c r="T85" s="2">
        <v>2</v>
      </c>
      <c r="AD85" s="85">
        <v>4</v>
      </c>
      <c r="AE85" s="2">
        <v>4</v>
      </c>
      <c r="AJ85" s="2">
        <v>3</v>
      </c>
      <c r="AL85" s="2">
        <v>4</v>
      </c>
      <c r="AT85" s="2">
        <v>5</v>
      </c>
      <c r="AU85" s="85">
        <v>1</v>
      </c>
      <c r="BD85" s="85">
        <v>4</v>
      </c>
    </row>
    <row r="86" spans="1:56" ht="11.25">
      <c r="A86" s="48" t="s">
        <v>225</v>
      </c>
      <c r="B86" s="66">
        <f t="shared" si="17"/>
        <v>8</v>
      </c>
      <c r="C86" s="2">
        <v>7</v>
      </c>
      <c r="D86" s="2">
        <v>1</v>
      </c>
      <c r="H86" s="2">
        <v>1</v>
      </c>
      <c r="J86" s="19">
        <v>6</v>
      </c>
      <c r="K86" s="19"/>
      <c r="L86" s="19">
        <v>1</v>
      </c>
      <c r="M86" s="19"/>
      <c r="N86" s="19"/>
      <c r="O86" s="19"/>
      <c r="P86" s="142">
        <f t="shared" si="18"/>
        <v>7</v>
      </c>
      <c r="Q86" s="66">
        <f t="shared" si="19"/>
        <v>8</v>
      </c>
      <c r="R86" s="97">
        <v>7</v>
      </c>
      <c r="U86" s="2">
        <v>1</v>
      </c>
      <c r="AC86" s="2">
        <v>1</v>
      </c>
      <c r="AD86" s="85">
        <v>1</v>
      </c>
      <c r="AE86" s="2">
        <v>1</v>
      </c>
      <c r="AH86" s="2">
        <v>1</v>
      </c>
      <c r="AL86" s="2">
        <v>1</v>
      </c>
      <c r="AP86" s="2">
        <v>1</v>
      </c>
      <c r="AT86" s="2">
        <v>2</v>
      </c>
      <c r="AU86" s="85">
        <v>1</v>
      </c>
      <c r="BA86" s="2">
        <v>1</v>
      </c>
      <c r="BD86" s="85">
        <v>1</v>
      </c>
    </row>
    <row r="87" spans="1:56" ht="11.25">
      <c r="A87" s="25" t="s">
        <v>161</v>
      </c>
      <c r="B87" s="66">
        <f t="shared" si="17"/>
        <v>10</v>
      </c>
      <c r="C87" s="2">
        <v>10</v>
      </c>
      <c r="H87" s="2">
        <v>1</v>
      </c>
      <c r="J87" s="19">
        <v>5</v>
      </c>
      <c r="K87" s="19">
        <v>1</v>
      </c>
      <c r="L87" s="19">
        <v>3</v>
      </c>
      <c r="M87" s="19"/>
      <c r="N87" s="19"/>
      <c r="O87" s="19"/>
      <c r="P87" s="142">
        <f t="shared" si="18"/>
        <v>9</v>
      </c>
      <c r="Q87" s="66">
        <f t="shared" si="19"/>
        <v>10</v>
      </c>
      <c r="R87" s="97">
        <v>10</v>
      </c>
      <c r="T87" s="2">
        <v>1</v>
      </c>
      <c r="AD87" s="85">
        <v>4</v>
      </c>
      <c r="AJ87" s="2">
        <v>1</v>
      </c>
      <c r="AL87" s="2">
        <v>4</v>
      </c>
      <c r="AT87" s="2">
        <v>8</v>
      </c>
      <c r="AU87" s="85">
        <v>4</v>
      </c>
      <c r="BD87" s="85">
        <v>5</v>
      </c>
    </row>
    <row r="88" spans="1:56" ht="11.25">
      <c r="A88" s="25" t="s">
        <v>162</v>
      </c>
      <c r="B88" s="66">
        <f t="shared" si="17"/>
        <v>10</v>
      </c>
      <c r="C88" s="2">
        <v>10</v>
      </c>
      <c r="H88" s="2">
        <v>1</v>
      </c>
      <c r="J88" s="19">
        <v>5</v>
      </c>
      <c r="K88" s="19">
        <v>1</v>
      </c>
      <c r="L88" s="19">
        <v>3</v>
      </c>
      <c r="M88" s="19"/>
      <c r="N88" s="19"/>
      <c r="O88" s="19"/>
      <c r="P88" s="142">
        <f t="shared" si="18"/>
        <v>9</v>
      </c>
      <c r="Q88" s="66">
        <f t="shared" si="19"/>
        <v>10</v>
      </c>
      <c r="R88" s="97">
        <v>8</v>
      </c>
      <c r="AB88" s="2">
        <v>1</v>
      </c>
      <c r="AD88" s="85">
        <v>4</v>
      </c>
      <c r="AE88" s="2">
        <v>2</v>
      </c>
      <c r="AP88" s="2">
        <v>2</v>
      </c>
      <c r="AT88" s="2">
        <v>5</v>
      </c>
      <c r="AU88" s="85">
        <v>1</v>
      </c>
      <c r="AZ88" s="2">
        <v>1</v>
      </c>
      <c r="BA88" s="2">
        <v>1</v>
      </c>
      <c r="BD88" s="85">
        <v>1</v>
      </c>
    </row>
    <row r="89" spans="1:48" ht="11.25">
      <c r="A89" s="25" t="s">
        <v>114</v>
      </c>
      <c r="B89" s="66">
        <f t="shared" si="17"/>
        <v>7</v>
      </c>
      <c r="C89" s="2">
        <v>5</v>
      </c>
      <c r="D89" s="2">
        <v>2</v>
      </c>
      <c r="H89" s="2">
        <v>1</v>
      </c>
      <c r="I89" s="2">
        <v>1</v>
      </c>
      <c r="J89" s="19">
        <v>4</v>
      </c>
      <c r="K89" s="19"/>
      <c r="L89" s="19">
        <v>1</v>
      </c>
      <c r="M89" s="19"/>
      <c r="N89" s="19"/>
      <c r="O89" s="19"/>
      <c r="P89" s="142">
        <f t="shared" si="18"/>
        <v>5</v>
      </c>
      <c r="Q89" s="66">
        <f>SUM(H89:O89)</f>
        <v>7</v>
      </c>
      <c r="R89" s="97">
        <v>7</v>
      </c>
      <c r="AD89" s="85">
        <v>3</v>
      </c>
      <c r="AE89" s="2">
        <v>2</v>
      </c>
      <c r="AV89" s="25"/>
    </row>
    <row r="90" spans="1:56" ht="11.25">
      <c r="A90" s="25"/>
      <c r="B90" s="66">
        <f t="shared" si="17"/>
        <v>0</v>
      </c>
      <c r="E90" s="2">
        <v>1</v>
      </c>
      <c r="F90" s="6" t="s">
        <v>275</v>
      </c>
      <c r="J90" s="19"/>
      <c r="K90" s="19"/>
      <c r="L90" s="19">
        <v>1</v>
      </c>
      <c r="M90" s="19"/>
      <c r="N90" s="19"/>
      <c r="O90" s="19"/>
      <c r="P90" s="142">
        <f t="shared" si="18"/>
        <v>1</v>
      </c>
      <c r="Q90" s="66">
        <f t="shared" si="19"/>
        <v>1</v>
      </c>
      <c r="R90" s="97">
        <v>1</v>
      </c>
      <c r="AE90" s="2">
        <v>1</v>
      </c>
      <c r="BD90" s="85">
        <v>1</v>
      </c>
    </row>
    <row r="91" spans="1:32" ht="11.25">
      <c r="A91" s="25"/>
      <c r="B91" s="66">
        <f t="shared" si="17"/>
        <v>0</v>
      </c>
      <c r="E91" s="2">
        <v>1</v>
      </c>
      <c r="F91" s="6" t="s">
        <v>273</v>
      </c>
      <c r="J91" s="19"/>
      <c r="K91" s="19"/>
      <c r="L91" s="19">
        <v>1</v>
      </c>
      <c r="M91" s="19"/>
      <c r="N91" s="19"/>
      <c r="O91" s="19"/>
      <c r="P91" s="142">
        <f t="shared" si="18"/>
        <v>1</v>
      </c>
      <c r="Q91" s="66">
        <f>D1131</f>
        <v>0</v>
      </c>
      <c r="R91" s="97">
        <v>1</v>
      </c>
      <c r="AD91" s="85">
        <v>1</v>
      </c>
      <c r="AE91" s="2">
        <v>1</v>
      </c>
      <c r="AF91" s="2">
        <v>1</v>
      </c>
    </row>
    <row r="92" spans="1:47" ht="11.25">
      <c r="A92" s="25"/>
      <c r="B92" s="66">
        <f t="shared" si="17"/>
        <v>0</v>
      </c>
      <c r="E92" s="2">
        <v>9</v>
      </c>
      <c r="F92" s="6" t="s">
        <v>274</v>
      </c>
      <c r="J92" s="19">
        <v>9</v>
      </c>
      <c r="K92" s="19"/>
      <c r="L92" s="19"/>
      <c r="M92" s="19"/>
      <c r="N92" s="19"/>
      <c r="O92" s="19"/>
      <c r="P92" s="142">
        <f t="shared" si="18"/>
        <v>9</v>
      </c>
      <c r="Q92" s="66">
        <f t="shared" si="19"/>
        <v>9</v>
      </c>
      <c r="R92" s="97">
        <v>8</v>
      </c>
      <c r="AU92" s="85">
        <v>8</v>
      </c>
    </row>
    <row r="93" spans="1:56" ht="11.25">
      <c r="A93" s="25" t="s">
        <v>276</v>
      </c>
      <c r="B93" s="66">
        <f t="shared" si="17"/>
        <v>7</v>
      </c>
      <c r="C93" s="2">
        <v>3</v>
      </c>
      <c r="D93" s="2">
        <v>4</v>
      </c>
      <c r="E93" s="25" t="s">
        <v>277</v>
      </c>
      <c r="H93" s="2">
        <v>4</v>
      </c>
      <c r="I93" s="2">
        <v>3</v>
      </c>
      <c r="J93" s="19"/>
      <c r="K93" s="19"/>
      <c r="L93" s="19"/>
      <c r="M93" s="19"/>
      <c r="N93" s="19"/>
      <c r="O93" s="19"/>
      <c r="P93" s="142">
        <f t="shared" si="18"/>
        <v>0</v>
      </c>
      <c r="Q93" s="66">
        <f t="shared" si="19"/>
        <v>7</v>
      </c>
      <c r="R93" s="97">
        <v>7</v>
      </c>
      <c r="AE93" s="2">
        <v>2</v>
      </c>
      <c r="AK93" s="2">
        <v>1</v>
      </c>
      <c r="AM93" s="2">
        <v>1</v>
      </c>
      <c r="AT93" s="2">
        <v>3</v>
      </c>
      <c r="AU93" s="85">
        <v>1</v>
      </c>
      <c r="BD93" s="85">
        <v>4</v>
      </c>
    </row>
    <row r="94" spans="1:56" ht="11.25">
      <c r="A94" s="25" t="s">
        <v>278</v>
      </c>
      <c r="B94" s="66">
        <f t="shared" si="17"/>
        <v>12</v>
      </c>
      <c r="C94" s="2">
        <v>8</v>
      </c>
      <c r="D94" s="2">
        <v>4</v>
      </c>
      <c r="H94" s="2">
        <v>5</v>
      </c>
      <c r="I94" s="2">
        <v>3</v>
      </c>
      <c r="J94" s="19">
        <v>3</v>
      </c>
      <c r="K94" s="19"/>
      <c r="L94" s="19">
        <v>1</v>
      </c>
      <c r="M94" s="19"/>
      <c r="N94" s="19"/>
      <c r="O94" s="19"/>
      <c r="P94" s="142">
        <f t="shared" si="18"/>
        <v>4</v>
      </c>
      <c r="Q94" s="66">
        <f t="shared" si="19"/>
        <v>12</v>
      </c>
      <c r="R94" s="97">
        <v>11</v>
      </c>
      <c r="T94" s="6">
        <v>2</v>
      </c>
      <c r="AD94" s="85">
        <v>1</v>
      </c>
      <c r="AJ94" s="2">
        <v>1</v>
      </c>
      <c r="AL94" s="2">
        <v>4</v>
      </c>
      <c r="AT94" s="2">
        <v>2</v>
      </c>
      <c r="AU94" s="85">
        <v>4</v>
      </c>
      <c r="BD94" s="85">
        <v>5</v>
      </c>
    </row>
    <row r="95" spans="1:56" ht="11.25">
      <c r="A95" s="25" t="s">
        <v>279</v>
      </c>
      <c r="B95" s="66">
        <f t="shared" si="17"/>
        <v>9</v>
      </c>
      <c r="C95" s="2">
        <v>6</v>
      </c>
      <c r="D95" s="2">
        <v>3</v>
      </c>
      <c r="H95" s="2">
        <v>4</v>
      </c>
      <c r="I95" s="2">
        <v>1</v>
      </c>
      <c r="J95" s="19">
        <v>2</v>
      </c>
      <c r="K95" s="19"/>
      <c r="L95" s="19">
        <v>2</v>
      </c>
      <c r="M95" s="19"/>
      <c r="N95" s="19"/>
      <c r="O95" s="19"/>
      <c r="P95" s="142">
        <f t="shared" si="18"/>
        <v>4</v>
      </c>
      <c r="Q95" s="66">
        <f t="shared" si="19"/>
        <v>9</v>
      </c>
      <c r="R95" s="97">
        <v>8</v>
      </c>
      <c r="W95" s="2">
        <v>1</v>
      </c>
      <c r="AD95" s="85">
        <v>1</v>
      </c>
      <c r="AE95" s="2">
        <v>1</v>
      </c>
      <c r="AL95" s="2">
        <v>1</v>
      </c>
      <c r="AT95" s="2">
        <v>5</v>
      </c>
      <c r="AU95" s="85">
        <v>2</v>
      </c>
      <c r="AX95" s="2">
        <v>1</v>
      </c>
      <c r="BD95" s="85">
        <v>2</v>
      </c>
    </row>
    <row r="96" spans="1:56" ht="11.25">
      <c r="A96" s="25" t="s">
        <v>280</v>
      </c>
      <c r="B96" s="66">
        <f t="shared" si="17"/>
        <v>13</v>
      </c>
      <c r="C96" s="2">
        <v>9</v>
      </c>
      <c r="D96" s="2">
        <v>4</v>
      </c>
      <c r="H96" s="2">
        <v>4</v>
      </c>
      <c r="I96" s="2">
        <v>4</v>
      </c>
      <c r="J96" s="19">
        <v>4</v>
      </c>
      <c r="K96" s="19"/>
      <c r="L96" s="19">
        <v>1</v>
      </c>
      <c r="M96" s="19"/>
      <c r="N96" s="19"/>
      <c r="O96" s="19"/>
      <c r="P96" s="142">
        <f t="shared" si="18"/>
        <v>5</v>
      </c>
      <c r="Q96" s="66">
        <f t="shared" si="19"/>
        <v>13</v>
      </c>
      <c r="R96" s="97">
        <v>12</v>
      </c>
      <c r="T96" s="2">
        <v>2</v>
      </c>
      <c r="AD96" s="85">
        <v>1</v>
      </c>
      <c r="AE96" s="2">
        <v>2</v>
      </c>
      <c r="AL96" s="2">
        <v>7</v>
      </c>
      <c r="AT96" s="2">
        <v>1</v>
      </c>
      <c r="AU96" s="85">
        <v>5</v>
      </c>
      <c r="BD96" s="85">
        <v>7</v>
      </c>
    </row>
    <row r="97" spans="1:56" ht="11.25">
      <c r="A97" s="25" t="s">
        <v>281</v>
      </c>
      <c r="B97" s="66">
        <f t="shared" si="17"/>
        <v>13</v>
      </c>
      <c r="C97" s="2">
        <v>9</v>
      </c>
      <c r="D97" s="2">
        <v>4</v>
      </c>
      <c r="H97" s="2">
        <v>3</v>
      </c>
      <c r="I97" s="2">
        <v>1</v>
      </c>
      <c r="J97" s="19">
        <v>6</v>
      </c>
      <c r="K97" s="19"/>
      <c r="L97" s="19">
        <v>3</v>
      </c>
      <c r="M97" s="21"/>
      <c r="N97" s="19"/>
      <c r="O97" s="19"/>
      <c r="P97" s="142">
        <f t="shared" si="18"/>
        <v>9</v>
      </c>
      <c r="Q97" s="66">
        <f t="shared" si="19"/>
        <v>13</v>
      </c>
      <c r="R97" s="97">
        <v>12</v>
      </c>
      <c r="T97" s="6">
        <v>2</v>
      </c>
      <c r="AA97" s="2">
        <v>1</v>
      </c>
      <c r="AD97" s="85">
        <v>3</v>
      </c>
      <c r="AE97" s="2">
        <v>2</v>
      </c>
      <c r="AI97" s="2">
        <v>1</v>
      </c>
      <c r="AT97" s="2">
        <v>4</v>
      </c>
      <c r="AU97" s="85">
        <v>5</v>
      </c>
      <c r="BB97" s="6"/>
      <c r="BD97" s="85">
        <v>2</v>
      </c>
    </row>
    <row r="98" spans="1:56" ht="11.25">
      <c r="A98" s="25" t="s">
        <v>387</v>
      </c>
      <c r="B98" s="66">
        <f t="shared" si="17"/>
        <v>7</v>
      </c>
      <c r="C98" s="2">
        <v>7</v>
      </c>
      <c r="H98" s="2">
        <v>2</v>
      </c>
      <c r="J98" s="19">
        <v>3</v>
      </c>
      <c r="K98" s="19"/>
      <c r="L98" s="19">
        <v>2</v>
      </c>
      <c r="M98" s="21"/>
      <c r="N98" s="19"/>
      <c r="O98" s="19"/>
      <c r="P98" s="142">
        <f t="shared" si="18"/>
        <v>5</v>
      </c>
      <c r="Q98" s="66">
        <f t="shared" si="19"/>
        <v>7</v>
      </c>
      <c r="R98" s="97">
        <v>7</v>
      </c>
      <c r="T98" s="6"/>
      <c r="AD98" s="85">
        <v>1</v>
      </c>
      <c r="AL98" s="2">
        <v>2</v>
      </c>
      <c r="AM98" s="25" t="s">
        <v>388</v>
      </c>
      <c r="AT98" s="2">
        <v>4</v>
      </c>
      <c r="BB98" s="6"/>
      <c r="BD98" s="85">
        <v>2</v>
      </c>
    </row>
    <row r="99" spans="1:56" ht="11.25">
      <c r="A99" s="25" t="s">
        <v>389</v>
      </c>
      <c r="B99" s="66">
        <f t="shared" si="17"/>
        <v>11</v>
      </c>
      <c r="C99" s="2">
        <v>10</v>
      </c>
      <c r="D99" s="2">
        <v>1</v>
      </c>
      <c r="H99" s="2">
        <v>3</v>
      </c>
      <c r="J99" s="19">
        <v>7</v>
      </c>
      <c r="K99" s="19"/>
      <c r="L99" s="19">
        <v>1</v>
      </c>
      <c r="M99" s="21"/>
      <c r="N99" s="19"/>
      <c r="O99" s="19"/>
      <c r="P99" s="142">
        <f t="shared" si="18"/>
        <v>8</v>
      </c>
      <c r="Q99" s="66">
        <f t="shared" si="19"/>
        <v>11</v>
      </c>
      <c r="R99" s="97">
        <v>10</v>
      </c>
      <c r="S99" s="97">
        <v>1</v>
      </c>
      <c r="T99" s="6">
        <v>4</v>
      </c>
      <c r="AD99" s="85">
        <v>1</v>
      </c>
      <c r="AF99" s="2">
        <v>1</v>
      </c>
      <c r="AJ99" s="2">
        <v>1</v>
      </c>
      <c r="AL99" s="2">
        <v>4</v>
      </c>
      <c r="AM99" s="25"/>
      <c r="AP99" s="2">
        <v>5</v>
      </c>
      <c r="AU99" s="85">
        <v>2</v>
      </c>
      <c r="BB99" s="6"/>
      <c r="BD99" s="85">
        <v>3</v>
      </c>
    </row>
    <row r="100" spans="1:56" ht="11.25">
      <c r="A100" s="25" t="s">
        <v>390</v>
      </c>
      <c r="B100" s="66">
        <f t="shared" si="17"/>
        <v>7</v>
      </c>
      <c r="C100" s="2">
        <v>3</v>
      </c>
      <c r="D100" s="2">
        <v>4</v>
      </c>
      <c r="H100" s="2">
        <v>3</v>
      </c>
      <c r="J100" s="19">
        <v>1</v>
      </c>
      <c r="K100" s="19"/>
      <c r="L100" s="19">
        <v>3</v>
      </c>
      <c r="M100" s="21"/>
      <c r="N100" s="19"/>
      <c r="O100" s="19"/>
      <c r="P100" s="142">
        <f t="shared" si="18"/>
        <v>4</v>
      </c>
      <c r="Q100" s="66">
        <f t="shared" si="19"/>
        <v>7</v>
      </c>
      <c r="R100" s="97">
        <v>5</v>
      </c>
      <c r="T100" s="6"/>
      <c r="AD100" s="85">
        <v>2</v>
      </c>
      <c r="AE100" s="2">
        <v>1</v>
      </c>
      <c r="AL100" s="2">
        <v>1</v>
      </c>
      <c r="AM100" s="25"/>
      <c r="AT100" s="2">
        <v>4</v>
      </c>
      <c r="AU100" s="85">
        <v>1</v>
      </c>
      <c r="AX100" s="2">
        <v>1</v>
      </c>
      <c r="BA100" s="2">
        <v>1</v>
      </c>
      <c r="BB100" s="6"/>
      <c r="BD100" s="85">
        <v>3</v>
      </c>
    </row>
    <row r="101" spans="1:56" ht="11.25">
      <c r="A101" s="25" t="s">
        <v>391</v>
      </c>
      <c r="B101" s="66">
        <f t="shared" si="17"/>
        <v>9</v>
      </c>
      <c r="C101" s="2">
        <v>8</v>
      </c>
      <c r="D101" s="2">
        <v>1</v>
      </c>
      <c r="H101" s="2">
        <v>2</v>
      </c>
      <c r="I101" s="2">
        <v>1</v>
      </c>
      <c r="J101" s="19">
        <v>5</v>
      </c>
      <c r="K101" s="19"/>
      <c r="L101" s="19">
        <v>1</v>
      </c>
      <c r="M101" s="21"/>
      <c r="N101" s="19"/>
      <c r="O101" s="19"/>
      <c r="P101" s="142">
        <f t="shared" si="18"/>
        <v>6</v>
      </c>
      <c r="Q101" s="66">
        <f t="shared" si="19"/>
        <v>9</v>
      </c>
      <c r="R101" s="97">
        <v>9</v>
      </c>
      <c r="T101" s="6">
        <v>1</v>
      </c>
      <c r="AB101" s="2">
        <v>1</v>
      </c>
      <c r="AD101" s="85">
        <v>1</v>
      </c>
      <c r="AE101" s="2">
        <v>2</v>
      </c>
      <c r="AF101" s="2">
        <v>2</v>
      </c>
      <c r="AL101" s="2">
        <v>1</v>
      </c>
      <c r="AM101" s="25"/>
      <c r="AT101" s="2">
        <v>4</v>
      </c>
      <c r="AU101" s="85">
        <v>2</v>
      </c>
      <c r="BB101" s="6"/>
      <c r="BD101" s="85">
        <v>3</v>
      </c>
    </row>
    <row r="102" spans="1:56" ht="11.25">
      <c r="A102" s="25" t="s">
        <v>392</v>
      </c>
      <c r="B102" s="66">
        <f t="shared" si="17"/>
        <v>4</v>
      </c>
      <c r="C102" s="2">
        <v>4</v>
      </c>
      <c r="J102" s="19">
        <v>1</v>
      </c>
      <c r="K102" s="19"/>
      <c r="L102" s="19">
        <v>3</v>
      </c>
      <c r="M102" s="21"/>
      <c r="N102" s="19"/>
      <c r="O102" s="19"/>
      <c r="P102" s="142">
        <f t="shared" si="18"/>
        <v>4</v>
      </c>
      <c r="Q102" s="66">
        <f t="shared" si="19"/>
        <v>4</v>
      </c>
      <c r="R102" s="97">
        <v>4</v>
      </c>
      <c r="S102" s="97">
        <v>1</v>
      </c>
      <c r="T102" s="6">
        <v>1</v>
      </c>
      <c r="AE102" s="2">
        <v>1</v>
      </c>
      <c r="AL102" s="2">
        <v>1</v>
      </c>
      <c r="AM102" s="25"/>
      <c r="AT102" s="2">
        <v>2</v>
      </c>
      <c r="AU102" s="85">
        <v>1</v>
      </c>
      <c r="BB102" s="6"/>
      <c r="BD102" s="85">
        <v>1</v>
      </c>
    </row>
    <row r="103" spans="1:56" s="6" customFormat="1" ht="12" customHeight="1">
      <c r="A103" s="49" t="s">
        <v>51</v>
      </c>
      <c r="B103" s="65">
        <f>SUM(B81:B102)</f>
        <v>174</v>
      </c>
      <c r="C103" s="37">
        <f>SUM(C81:C102)</f>
        <v>129</v>
      </c>
      <c r="D103" s="37">
        <f>SUM(D81:D102)</f>
        <v>45</v>
      </c>
      <c r="E103" s="37">
        <f>SUM(E81:E102)</f>
        <v>11</v>
      </c>
      <c r="F103" s="43"/>
      <c r="G103" s="67">
        <f>B103+E103</f>
        <v>185</v>
      </c>
      <c r="H103" s="6">
        <f aca="true" t="shared" si="20" ref="H103:O103">SUM(H81:H102)</f>
        <v>41</v>
      </c>
      <c r="I103" s="50">
        <f t="shared" si="20"/>
        <v>21</v>
      </c>
      <c r="J103" s="6">
        <f t="shared" si="20"/>
        <v>85</v>
      </c>
      <c r="K103" s="6">
        <f t="shared" si="20"/>
        <v>2</v>
      </c>
      <c r="L103" s="6">
        <f t="shared" si="20"/>
        <v>35</v>
      </c>
      <c r="M103" s="6">
        <f t="shared" si="20"/>
        <v>2</v>
      </c>
      <c r="N103" s="6">
        <f t="shared" si="20"/>
        <v>0</v>
      </c>
      <c r="O103" s="6">
        <f t="shared" si="20"/>
        <v>0</v>
      </c>
      <c r="P103" s="143">
        <f>SUM(J103:O103)</f>
        <v>124</v>
      </c>
      <c r="Q103" s="67">
        <f aca="true" t="shared" si="21" ref="Q103:X103">SUM(Q81:Q102)</f>
        <v>185</v>
      </c>
      <c r="R103" s="98">
        <f t="shared" si="21"/>
        <v>158</v>
      </c>
      <c r="S103" s="98">
        <f t="shared" si="21"/>
        <v>4</v>
      </c>
      <c r="T103" s="6">
        <f t="shared" si="21"/>
        <v>17</v>
      </c>
      <c r="U103" s="6">
        <f t="shared" si="21"/>
        <v>2</v>
      </c>
      <c r="V103" s="6">
        <f t="shared" si="21"/>
        <v>0</v>
      </c>
      <c r="W103" s="6">
        <f t="shared" si="21"/>
        <v>1</v>
      </c>
      <c r="X103" s="6">
        <f t="shared" si="21"/>
        <v>0</v>
      </c>
      <c r="Y103" s="6">
        <v>0</v>
      </c>
      <c r="Z103" s="6">
        <v>0</v>
      </c>
      <c r="AA103" s="6">
        <f aca="true" t="shared" si="22" ref="AA103:AM103">SUM(AA81:AA102)</f>
        <v>1</v>
      </c>
      <c r="AB103" s="6">
        <f t="shared" si="22"/>
        <v>2</v>
      </c>
      <c r="AC103" s="6">
        <f t="shared" si="22"/>
        <v>1</v>
      </c>
      <c r="AD103" s="86">
        <f t="shared" si="22"/>
        <v>32</v>
      </c>
      <c r="AE103" s="6">
        <f t="shared" si="22"/>
        <v>23</v>
      </c>
      <c r="AF103" s="6">
        <f t="shared" si="22"/>
        <v>4</v>
      </c>
      <c r="AG103" s="6">
        <f t="shared" si="22"/>
        <v>0</v>
      </c>
      <c r="AH103" s="6">
        <f t="shared" si="22"/>
        <v>1</v>
      </c>
      <c r="AI103" s="6">
        <f t="shared" si="22"/>
        <v>1</v>
      </c>
      <c r="AJ103" s="6">
        <f t="shared" si="22"/>
        <v>7</v>
      </c>
      <c r="AK103" s="6">
        <f t="shared" si="22"/>
        <v>1</v>
      </c>
      <c r="AL103" s="6">
        <f t="shared" si="22"/>
        <v>32</v>
      </c>
      <c r="AM103" s="6">
        <f t="shared" si="22"/>
        <v>1</v>
      </c>
      <c r="AN103" s="6">
        <v>0</v>
      </c>
      <c r="AO103" s="52">
        <f aca="true" t="shared" si="23" ref="AO103:AV103">SUM(AO81:AO102)</f>
        <v>0</v>
      </c>
      <c r="AP103" s="6">
        <f t="shared" si="23"/>
        <v>9</v>
      </c>
      <c r="AQ103" s="6">
        <f t="shared" si="23"/>
        <v>0</v>
      </c>
      <c r="AR103" s="6">
        <f t="shared" si="23"/>
        <v>0</v>
      </c>
      <c r="AS103" s="6">
        <f t="shared" si="23"/>
        <v>0</v>
      </c>
      <c r="AT103" s="50">
        <f t="shared" si="23"/>
        <v>64</v>
      </c>
      <c r="AU103" s="86">
        <f t="shared" si="23"/>
        <v>42</v>
      </c>
      <c r="AV103" s="6">
        <f t="shared" si="23"/>
        <v>0</v>
      </c>
      <c r="AW103" s="6">
        <v>0</v>
      </c>
      <c r="AX103" s="6">
        <f aca="true" t="shared" si="24" ref="AX103:BD103">SUM(AX81:AX102)</f>
        <v>2</v>
      </c>
      <c r="AY103" s="6">
        <f t="shared" si="24"/>
        <v>0</v>
      </c>
      <c r="AZ103" s="6">
        <f t="shared" si="24"/>
        <v>4</v>
      </c>
      <c r="BA103" s="6">
        <f t="shared" si="24"/>
        <v>3</v>
      </c>
      <c r="BB103" s="6">
        <f t="shared" si="24"/>
        <v>0</v>
      </c>
      <c r="BC103" s="6">
        <f t="shared" si="24"/>
        <v>0</v>
      </c>
      <c r="BD103" s="93">
        <f t="shared" si="24"/>
        <v>50</v>
      </c>
    </row>
    <row r="104" spans="1:56" ht="11.25">
      <c r="A104" s="162" t="s">
        <v>55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</row>
    <row r="105" spans="1:56" ht="11.25">
      <c r="A105" s="25" t="s">
        <v>115</v>
      </c>
      <c r="B105" s="66">
        <f>C105+D105</f>
        <v>13</v>
      </c>
      <c r="C105" s="2">
        <v>11</v>
      </c>
      <c r="D105" s="2">
        <v>2</v>
      </c>
      <c r="H105" s="2">
        <v>6</v>
      </c>
      <c r="I105" s="2">
        <v>2</v>
      </c>
      <c r="J105" s="19">
        <v>3</v>
      </c>
      <c r="K105" s="19"/>
      <c r="L105" s="19">
        <v>2</v>
      </c>
      <c r="M105" s="19"/>
      <c r="N105" s="19"/>
      <c r="O105" s="19"/>
      <c r="P105" s="142">
        <f aca="true" t="shared" si="25" ref="P105:P114">SUM(J105:O105)</f>
        <v>5</v>
      </c>
      <c r="Q105" s="66">
        <f>SUM(H105:O105)</f>
        <v>13</v>
      </c>
      <c r="R105" s="97">
        <v>12</v>
      </c>
      <c r="T105" s="2">
        <v>2</v>
      </c>
      <c r="AD105" s="85">
        <v>2</v>
      </c>
      <c r="AE105" s="2">
        <v>1</v>
      </c>
      <c r="AJ105" s="2">
        <v>1</v>
      </c>
      <c r="AL105" s="2">
        <v>8</v>
      </c>
      <c r="AP105" s="2">
        <v>2</v>
      </c>
      <c r="AT105" s="2">
        <v>4</v>
      </c>
      <c r="AU105" s="85">
        <v>1</v>
      </c>
      <c r="BD105" s="85">
        <v>6</v>
      </c>
    </row>
    <row r="106" spans="1:56" ht="11.25">
      <c r="A106" s="25" t="s">
        <v>164</v>
      </c>
      <c r="B106" s="66">
        <f aca="true" t="shared" si="26" ref="B106:B142">C106+D106</f>
        <v>12</v>
      </c>
      <c r="C106" s="2">
        <v>11</v>
      </c>
      <c r="D106" s="2">
        <v>1</v>
      </c>
      <c r="H106" s="2">
        <v>1</v>
      </c>
      <c r="I106" s="2">
        <v>2</v>
      </c>
      <c r="J106" s="19">
        <v>4</v>
      </c>
      <c r="K106" s="19"/>
      <c r="L106" s="19">
        <v>5</v>
      </c>
      <c r="M106" s="19"/>
      <c r="N106" s="19"/>
      <c r="O106" s="19"/>
      <c r="P106" s="142">
        <f>J107:P107</f>
        <v>2</v>
      </c>
      <c r="Q106" s="66">
        <f aca="true" t="shared" si="27" ref="Q106:Q142">SUM(H106:O106)</f>
        <v>12</v>
      </c>
      <c r="R106" s="97">
        <v>12</v>
      </c>
      <c r="T106" s="2">
        <v>4</v>
      </c>
      <c r="AD106" s="85">
        <v>2</v>
      </c>
      <c r="AL106" s="2">
        <v>7</v>
      </c>
      <c r="AP106" s="2">
        <v>1</v>
      </c>
      <c r="AT106" s="2">
        <v>4</v>
      </c>
      <c r="AU106" s="85">
        <v>2</v>
      </c>
      <c r="BD106" s="85">
        <v>5</v>
      </c>
    </row>
    <row r="107" spans="1:56" ht="11.25">
      <c r="A107" s="25" t="s">
        <v>282</v>
      </c>
      <c r="B107" s="66">
        <f t="shared" si="26"/>
        <v>6</v>
      </c>
      <c r="C107" s="2">
        <v>5</v>
      </c>
      <c r="D107" s="2">
        <v>1</v>
      </c>
      <c r="H107" s="2">
        <v>4</v>
      </c>
      <c r="J107" s="19">
        <v>2</v>
      </c>
      <c r="K107" s="19"/>
      <c r="L107" s="19"/>
      <c r="M107" s="19"/>
      <c r="N107" s="19"/>
      <c r="O107" s="19"/>
      <c r="P107" s="142">
        <f t="shared" si="25"/>
        <v>2</v>
      </c>
      <c r="Q107" s="66">
        <f t="shared" si="27"/>
        <v>6</v>
      </c>
      <c r="R107" s="97">
        <v>6</v>
      </c>
      <c r="T107" s="2">
        <v>3</v>
      </c>
      <c r="AE107" s="2">
        <v>1</v>
      </c>
      <c r="AL107" s="2">
        <v>4</v>
      </c>
      <c r="AP107" s="2">
        <v>1</v>
      </c>
      <c r="AT107" s="2">
        <v>1</v>
      </c>
      <c r="BD107" s="85">
        <v>1</v>
      </c>
    </row>
    <row r="108" spans="1:56" ht="11.25">
      <c r="A108" s="25" t="s">
        <v>283</v>
      </c>
      <c r="B108" s="66">
        <f t="shared" si="26"/>
        <v>15</v>
      </c>
      <c r="C108" s="25">
        <v>15</v>
      </c>
      <c r="H108" s="2">
        <v>4</v>
      </c>
      <c r="I108" s="2">
        <v>2</v>
      </c>
      <c r="J108" s="19">
        <v>7</v>
      </c>
      <c r="K108" s="19"/>
      <c r="L108" s="19">
        <v>2</v>
      </c>
      <c r="M108" s="19"/>
      <c r="N108" s="19"/>
      <c r="O108" s="19"/>
      <c r="P108" s="142">
        <f t="shared" si="25"/>
        <v>9</v>
      </c>
      <c r="Q108" s="66">
        <f t="shared" si="27"/>
        <v>15</v>
      </c>
      <c r="R108" s="97">
        <v>14</v>
      </c>
      <c r="T108" s="2">
        <v>4</v>
      </c>
      <c r="AC108" s="2">
        <v>1</v>
      </c>
      <c r="AD108" s="85">
        <v>4</v>
      </c>
      <c r="AE108" s="2">
        <v>4</v>
      </c>
      <c r="AL108" s="2">
        <v>6</v>
      </c>
      <c r="AP108" s="2">
        <v>1</v>
      </c>
      <c r="AT108" s="2">
        <v>6</v>
      </c>
      <c r="AU108" s="85">
        <v>3</v>
      </c>
      <c r="BD108" s="85">
        <v>5</v>
      </c>
    </row>
    <row r="109" spans="1:56" ht="11.25">
      <c r="A109" s="25" t="s">
        <v>63</v>
      </c>
      <c r="B109" s="66">
        <f t="shared" si="26"/>
        <v>26</v>
      </c>
      <c r="C109" s="2">
        <v>21</v>
      </c>
      <c r="D109" s="2">
        <v>5</v>
      </c>
      <c r="F109" s="52"/>
      <c r="H109" s="2">
        <v>5</v>
      </c>
      <c r="I109" s="2">
        <v>6</v>
      </c>
      <c r="J109" s="19">
        <v>11</v>
      </c>
      <c r="K109" s="19"/>
      <c r="L109" s="19">
        <v>4</v>
      </c>
      <c r="M109" s="19"/>
      <c r="N109" s="19"/>
      <c r="O109" s="19"/>
      <c r="P109" s="142">
        <f t="shared" si="25"/>
        <v>15</v>
      </c>
      <c r="Q109" s="119">
        <f t="shared" si="27"/>
        <v>26</v>
      </c>
      <c r="R109" s="99">
        <v>26</v>
      </c>
      <c r="S109" s="99"/>
      <c r="T109" s="2">
        <v>6</v>
      </c>
      <c r="X109" s="2">
        <v>1</v>
      </c>
      <c r="AD109" s="85">
        <v>8</v>
      </c>
      <c r="AE109" s="2">
        <v>5</v>
      </c>
      <c r="AL109" s="2">
        <v>2</v>
      </c>
      <c r="AP109" s="2">
        <v>3</v>
      </c>
      <c r="AT109" s="2">
        <v>7</v>
      </c>
      <c r="AV109" s="50">
        <v>10</v>
      </c>
      <c r="BD109" s="85">
        <v>8</v>
      </c>
    </row>
    <row r="110" spans="1:47" ht="11.25">
      <c r="A110" s="25"/>
      <c r="B110" s="66">
        <f t="shared" si="26"/>
        <v>0</v>
      </c>
      <c r="E110" s="2">
        <v>1</v>
      </c>
      <c r="F110" s="6" t="s">
        <v>284</v>
      </c>
      <c r="I110" s="2">
        <v>1</v>
      </c>
      <c r="J110" s="19"/>
      <c r="K110" s="19"/>
      <c r="L110" s="19"/>
      <c r="M110" s="19"/>
      <c r="N110" s="19"/>
      <c r="O110" s="19"/>
      <c r="P110" s="142">
        <f t="shared" si="25"/>
        <v>0</v>
      </c>
      <c r="Q110" s="119">
        <f t="shared" si="27"/>
        <v>1</v>
      </c>
      <c r="R110" s="99">
        <v>1</v>
      </c>
      <c r="S110" s="99"/>
      <c r="AU110" s="85">
        <v>1</v>
      </c>
    </row>
    <row r="111" spans="1:47" ht="11.25">
      <c r="A111" s="25"/>
      <c r="B111" s="66">
        <f t="shared" si="26"/>
        <v>0</v>
      </c>
      <c r="E111" s="2">
        <v>3</v>
      </c>
      <c r="F111" s="6" t="s">
        <v>285</v>
      </c>
      <c r="J111" s="19">
        <v>1</v>
      </c>
      <c r="K111" s="19"/>
      <c r="L111" s="19">
        <v>2</v>
      </c>
      <c r="M111" s="19"/>
      <c r="N111" s="19"/>
      <c r="O111" s="19"/>
      <c r="P111" s="142">
        <f t="shared" si="25"/>
        <v>3</v>
      </c>
      <c r="Q111" s="66">
        <f t="shared" si="27"/>
        <v>3</v>
      </c>
      <c r="R111" s="97">
        <v>3</v>
      </c>
      <c r="AD111" s="85">
        <v>3</v>
      </c>
      <c r="AE111" s="2">
        <v>2</v>
      </c>
      <c r="AT111" s="2">
        <v>1</v>
      </c>
      <c r="AU111" s="85">
        <v>2</v>
      </c>
    </row>
    <row r="112" spans="1:56" ht="11.25">
      <c r="A112" s="48" t="s">
        <v>166</v>
      </c>
      <c r="B112" s="66">
        <f t="shared" si="26"/>
        <v>19</v>
      </c>
      <c r="C112" s="2">
        <v>14</v>
      </c>
      <c r="D112" s="2">
        <v>5</v>
      </c>
      <c r="H112" s="2">
        <v>2</v>
      </c>
      <c r="I112" s="2">
        <v>6</v>
      </c>
      <c r="J112" s="19">
        <v>5</v>
      </c>
      <c r="K112" s="19"/>
      <c r="L112" s="19">
        <v>6</v>
      </c>
      <c r="M112" s="19"/>
      <c r="N112" s="19"/>
      <c r="O112" s="19"/>
      <c r="P112" s="142">
        <f t="shared" si="25"/>
        <v>11</v>
      </c>
      <c r="Q112" s="66">
        <f t="shared" si="27"/>
        <v>19</v>
      </c>
      <c r="R112" s="97">
        <v>16</v>
      </c>
      <c r="T112" s="2">
        <v>3</v>
      </c>
      <c r="V112" s="2">
        <v>1</v>
      </c>
      <c r="Z112" s="2">
        <v>1</v>
      </c>
      <c r="AD112" s="85">
        <v>3</v>
      </c>
      <c r="AE112" s="2">
        <v>4</v>
      </c>
      <c r="AL112" s="2">
        <v>4</v>
      </c>
      <c r="AT112" s="2">
        <v>4</v>
      </c>
      <c r="AU112" s="85">
        <v>6</v>
      </c>
      <c r="BD112" s="85">
        <v>8</v>
      </c>
    </row>
    <row r="113" spans="1:56" ht="11.25">
      <c r="A113" s="25" t="s">
        <v>116</v>
      </c>
      <c r="B113" s="66">
        <f t="shared" si="26"/>
        <v>19</v>
      </c>
      <c r="C113" s="2">
        <v>16</v>
      </c>
      <c r="D113" s="2">
        <v>3</v>
      </c>
      <c r="H113" s="2">
        <v>2</v>
      </c>
      <c r="I113" s="2">
        <v>3</v>
      </c>
      <c r="J113" s="19">
        <v>11</v>
      </c>
      <c r="K113" s="19"/>
      <c r="L113" s="19">
        <v>3</v>
      </c>
      <c r="M113" s="19"/>
      <c r="N113" s="19"/>
      <c r="O113" s="19"/>
      <c r="P113" s="142">
        <f t="shared" si="25"/>
        <v>14</v>
      </c>
      <c r="Q113" s="66">
        <f t="shared" si="27"/>
        <v>19</v>
      </c>
      <c r="R113" s="97">
        <v>19</v>
      </c>
      <c r="T113" s="2">
        <v>3</v>
      </c>
      <c r="W113" s="2">
        <v>1</v>
      </c>
      <c r="Z113" s="2">
        <v>1</v>
      </c>
      <c r="AA113" s="2">
        <v>1</v>
      </c>
      <c r="AC113" s="2">
        <v>1</v>
      </c>
      <c r="AD113" s="85">
        <v>4</v>
      </c>
      <c r="AL113" s="2">
        <v>3</v>
      </c>
      <c r="AP113" s="2">
        <v>4</v>
      </c>
      <c r="AR113" s="2">
        <v>2</v>
      </c>
      <c r="AS113" s="2">
        <v>1</v>
      </c>
      <c r="AT113" s="2">
        <v>3</v>
      </c>
      <c r="AU113" s="85">
        <v>3</v>
      </c>
      <c r="BD113" s="85">
        <v>3</v>
      </c>
    </row>
    <row r="114" spans="1:47" ht="11.25">
      <c r="A114" s="25" t="s">
        <v>168</v>
      </c>
      <c r="B114" s="66">
        <f t="shared" si="26"/>
        <v>5</v>
      </c>
      <c r="C114" s="2">
        <v>4</v>
      </c>
      <c r="D114" s="2">
        <v>1</v>
      </c>
      <c r="H114" s="2">
        <v>1</v>
      </c>
      <c r="J114" s="19">
        <v>2</v>
      </c>
      <c r="K114" s="19"/>
      <c r="L114" s="19">
        <v>2</v>
      </c>
      <c r="M114" s="19"/>
      <c r="N114" s="19"/>
      <c r="O114" s="19"/>
      <c r="P114" s="142">
        <f t="shared" si="25"/>
        <v>4</v>
      </c>
      <c r="Q114" s="66">
        <f t="shared" si="27"/>
        <v>5</v>
      </c>
      <c r="R114" s="97">
        <v>3</v>
      </c>
      <c r="AT114" s="2">
        <v>2</v>
      </c>
      <c r="AU114" s="85">
        <v>2</v>
      </c>
    </row>
    <row r="115" spans="1:56" ht="11.25">
      <c r="A115" s="25" t="s">
        <v>286</v>
      </c>
      <c r="B115" s="66">
        <f t="shared" si="26"/>
        <v>17</v>
      </c>
      <c r="C115" s="2">
        <v>13</v>
      </c>
      <c r="D115" s="2">
        <v>4</v>
      </c>
      <c r="H115" s="2">
        <v>3</v>
      </c>
      <c r="I115" s="2">
        <v>11</v>
      </c>
      <c r="J115" s="19">
        <v>1</v>
      </c>
      <c r="K115" s="19"/>
      <c r="L115" s="19">
        <v>2</v>
      </c>
      <c r="M115" s="19"/>
      <c r="N115" s="19"/>
      <c r="O115" s="19"/>
      <c r="P115" s="142">
        <f>SUM(J115:O115)</f>
        <v>3</v>
      </c>
      <c r="Q115" s="66">
        <f t="shared" si="27"/>
        <v>17</v>
      </c>
      <c r="R115" s="97">
        <v>16</v>
      </c>
      <c r="T115" s="2">
        <v>3</v>
      </c>
      <c r="AE115" s="2">
        <v>1</v>
      </c>
      <c r="AI115" s="2">
        <v>2</v>
      </c>
      <c r="AL115" s="2">
        <v>8</v>
      </c>
      <c r="AT115" s="2">
        <v>3</v>
      </c>
      <c r="AU115" s="85">
        <v>8</v>
      </c>
      <c r="BA115" s="2">
        <v>1</v>
      </c>
      <c r="BD115" s="85">
        <v>16</v>
      </c>
    </row>
    <row r="116" spans="1:56" ht="11.25">
      <c r="A116" s="25" t="s">
        <v>226</v>
      </c>
      <c r="B116" s="66">
        <f t="shared" si="26"/>
        <v>14</v>
      </c>
      <c r="C116" s="5">
        <v>12</v>
      </c>
      <c r="D116" s="5">
        <v>2</v>
      </c>
      <c r="E116" s="5"/>
      <c r="F116" s="7"/>
      <c r="H116" s="5">
        <v>3</v>
      </c>
      <c r="I116" s="5">
        <v>6</v>
      </c>
      <c r="J116" s="19">
        <v>3</v>
      </c>
      <c r="K116" s="19"/>
      <c r="L116" s="19">
        <v>2</v>
      </c>
      <c r="M116" s="19"/>
      <c r="N116" s="19"/>
      <c r="O116" s="19"/>
      <c r="P116" s="142">
        <f aca="true" t="shared" si="28" ref="P116:P139">SUM(J116:O116)</f>
        <v>5</v>
      </c>
      <c r="Q116" s="66">
        <f t="shared" si="27"/>
        <v>14</v>
      </c>
      <c r="R116" s="5">
        <v>12</v>
      </c>
      <c r="S116" s="5"/>
      <c r="T116" s="5">
        <v>2</v>
      </c>
      <c r="U116" s="5"/>
      <c r="V116" s="5"/>
      <c r="W116" s="5"/>
      <c r="X116" s="5">
        <v>1</v>
      </c>
      <c r="Y116" s="5"/>
      <c r="Z116" s="5"/>
      <c r="AA116" s="5"/>
      <c r="AB116" s="5"/>
      <c r="AC116" s="5"/>
      <c r="AD116" s="85">
        <v>1</v>
      </c>
      <c r="AE116" s="5"/>
      <c r="AF116" s="5"/>
      <c r="AG116" s="5"/>
      <c r="AH116" s="5"/>
      <c r="AI116" s="5">
        <v>6</v>
      </c>
      <c r="AJ116" s="5"/>
      <c r="AK116" s="5"/>
      <c r="AL116" s="5">
        <v>10</v>
      </c>
      <c r="AM116" s="5"/>
      <c r="AN116" s="5"/>
      <c r="AO116" s="132"/>
      <c r="AP116" s="5"/>
      <c r="AQ116" s="5"/>
      <c r="AR116" s="5"/>
      <c r="AS116" s="5"/>
      <c r="AT116" s="5">
        <v>4</v>
      </c>
      <c r="AV116" s="5"/>
      <c r="AW116" s="5"/>
      <c r="AX116" s="5"/>
      <c r="AY116" s="5"/>
      <c r="AZ116" s="5"/>
      <c r="BA116" s="5"/>
      <c r="BB116" s="5"/>
      <c r="BC116" s="5"/>
      <c r="BD116" s="85">
        <v>10</v>
      </c>
    </row>
    <row r="117" spans="1:56" ht="11.25">
      <c r="A117" s="48" t="s">
        <v>64</v>
      </c>
      <c r="B117" s="66">
        <f t="shared" si="26"/>
        <v>12</v>
      </c>
      <c r="C117" s="2">
        <v>11</v>
      </c>
      <c r="D117" s="2">
        <v>1</v>
      </c>
      <c r="H117" s="2">
        <v>3</v>
      </c>
      <c r="I117" s="2">
        <v>6</v>
      </c>
      <c r="J117" s="19">
        <v>3</v>
      </c>
      <c r="K117" s="19"/>
      <c r="L117" s="19"/>
      <c r="M117" s="19"/>
      <c r="N117" s="19"/>
      <c r="O117" s="19"/>
      <c r="P117" s="142">
        <f t="shared" si="28"/>
        <v>3</v>
      </c>
      <c r="Q117" s="66">
        <f t="shared" si="27"/>
        <v>12</v>
      </c>
      <c r="R117" s="97">
        <v>12</v>
      </c>
      <c r="Y117" s="2">
        <v>1</v>
      </c>
      <c r="AE117" s="2">
        <v>5</v>
      </c>
      <c r="AI117" s="2">
        <v>2</v>
      </c>
      <c r="AJ117" s="2">
        <v>2</v>
      </c>
      <c r="AL117" s="2">
        <v>2</v>
      </c>
      <c r="AM117" s="2">
        <v>4</v>
      </c>
      <c r="AP117" s="2">
        <v>1</v>
      </c>
      <c r="AT117" s="2">
        <v>3</v>
      </c>
      <c r="AU117" s="85">
        <v>3</v>
      </c>
      <c r="BD117" s="85">
        <v>6</v>
      </c>
    </row>
    <row r="118" spans="1:56" ht="11.25">
      <c r="A118" s="48" t="s">
        <v>167</v>
      </c>
      <c r="B118" s="66">
        <f t="shared" si="26"/>
        <v>17</v>
      </c>
      <c r="C118" s="2">
        <v>14</v>
      </c>
      <c r="D118" s="2">
        <v>3</v>
      </c>
      <c r="H118" s="2">
        <v>1</v>
      </c>
      <c r="I118" s="2">
        <v>1</v>
      </c>
      <c r="J118" s="19">
        <v>11</v>
      </c>
      <c r="K118" s="19"/>
      <c r="L118" s="19">
        <v>4</v>
      </c>
      <c r="M118" s="19"/>
      <c r="N118" s="19"/>
      <c r="O118" s="19"/>
      <c r="P118" s="142">
        <f t="shared" si="28"/>
        <v>15</v>
      </c>
      <c r="Q118" s="66">
        <f>SUM(H118:O118)</f>
        <v>17</v>
      </c>
      <c r="R118" s="97">
        <v>14</v>
      </c>
      <c r="S118" s="97">
        <v>2</v>
      </c>
      <c r="T118" s="2">
        <v>4</v>
      </c>
      <c r="U118" s="2">
        <v>1</v>
      </c>
      <c r="AD118" s="85">
        <v>4</v>
      </c>
      <c r="AE118" s="2">
        <v>3</v>
      </c>
      <c r="AL118" s="2">
        <v>2</v>
      </c>
      <c r="AP118" s="2">
        <v>3</v>
      </c>
      <c r="AU118" s="85">
        <v>2</v>
      </c>
      <c r="AZ118" s="2">
        <v>2</v>
      </c>
      <c r="BD118" s="85">
        <v>4</v>
      </c>
    </row>
    <row r="119" spans="1:56" ht="11.25">
      <c r="A119" s="25" t="s">
        <v>117</v>
      </c>
      <c r="B119" s="66">
        <f t="shared" si="26"/>
        <v>5</v>
      </c>
      <c r="C119" s="2">
        <v>5</v>
      </c>
      <c r="H119" s="2">
        <v>1</v>
      </c>
      <c r="J119" s="19">
        <v>4</v>
      </c>
      <c r="K119" s="19"/>
      <c r="L119" s="19"/>
      <c r="M119" s="19"/>
      <c r="N119" s="19"/>
      <c r="O119" s="19"/>
      <c r="P119" s="142">
        <f t="shared" si="28"/>
        <v>4</v>
      </c>
      <c r="Q119" s="66">
        <f t="shared" si="27"/>
        <v>5</v>
      </c>
      <c r="R119" s="97">
        <v>5</v>
      </c>
      <c r="AE119" s="2">
        <v>1</v>
      </c>
      <c r="AT119" s="2">
        <v>4</v>
      </c>
      <c r="BD119" s="85">
        <v>3</v>
      </c>
    </row>
    <row r="120" spans="1:56" ht="11.25">
      <c r="A120" s="25" t="s">
        <v>89</v>
      </c>
      <c r="B120" s="66">
        <f t="shared" si="26"/>
        <v>10</v>
      </c>
      <c r="C120" s="2">
        <v>8</v>
      </c>
      <c r="D120" s="2">
        <v>2</v>
      </c>
      <c r="H120" s="2">
        <v>2</v>
      </c>
      <c r="I120" s="2">
        <v>1</v>
      </c>
      <c r="J120" s="19">
        <v>4</v>
      </c>
      <c r="K120" s="19"/>
      <c r="L120" s="19">
        <v>3</v>
      </c>
      <c r="M120" s="19"/>
      <c r="N120" s="19"/>
      <c r="O120" s="19"/>
      <c r="P120" s="142">
        <f t="shared" si="28"/>
        <v>7</v>
      </c>
      <c r="Q120" s="66">
        <f t="shared" si="27"/>
        <v>10</v>
      </c>
      <c r="R120" s="99" t="s">
        <v>207</v>
      </c>
      <c r="T120" s="2">
        <v>2</v>
      </c>
      <c r="AD120" s="85">
        <v>4</v>
      </c>
      <c r="AE120" s="2">
        <v>4</v>
      </c>
      <c r="AI120" s="2">
        <v>2</v>
      </c>
      <c r="AK120" s="2">
        <v>1</v>
      </c>
      <c r="AL120" s="2">
        <v>2</v>
      </c>
      <c r="AT120" s="2">
        <v>4</v>
      </c>
      <c r="AU120" s="85">
        <v>4</v>
      </c>
      <c r="BD120" s="85">
        <v>3</v>
      </c>
    </row>
    <row r="121" spans="1:56" ht="11.25">
      <c r="A121" s="25" t="s">
        <v>287</v>
      </c>
      <c r="B121" s="66">
        <f t="shared" si="26"/>
        <v>14</v>
      </c>
      <c r="C121" s="2">
        <v>4</v>
      </c>
      <c r="D121" s="2">
        <v>10</v>
      </c>
      <c r="H121" s="2">
        <v>1</v>
      </c>
      <c r="I121" s="2">
        <v>3</v>
      </c>
      <c r="J121" s="19">
        <v>9</v>
      </c>
      <c r="K121" s="19"/>
      <c r="L121" s="19">
        <v>1</v>
      </c>
      <c r="M121" s="19"/>
      <c r="N121" s="19"/>
      <c r="O121" s="19"/>
      <c r="P121" s="142">
        <f>SUM(J121:O121)</f>
        <v>10</v>
      </c>
      <c r="Q121" s="66">
        <f t="shared" si="27"/>
        <v>14</v>
      </c>
      <c r="R121" s="97">
        <v>12</v>
      </c>
      <c r="T121" s="2">
        <v>8</v>
      </c>
      <c r="AA121" s="2">
        <v>2</v>
      </c>
      <c r="AB121" s="2">
        <v>2</v>
      </c>
      <c r="AD121" s="85">
        <v>6</v>
      </c>
      <c r="AF121" s="2">
        <v>1</v>
      </c>
      <c r="AJ121" s="2">
        <v>1</v>
      </c>
      <c r="AL121" s="2">
        <v>12</v>
      </c>
      <c r="AP121" s="2">
        <v>6</v>
      </c>
      <c r="AQ121" s="2">
        <v>1</v>
      </c>
      <c r="AT121" s="2">
        <v>3</v>
      </c>
      <c r="AZ121" s="2">
        <v>1</v>
      </c>
      <c r="BD121" s="85">
        <v>4</v>
      </c>
    </row>
    <row r="122" spans="1:32" ht="11.25">
      <c r="A122" s="25"/>
      <c r="B122" s="66">
        <f t="shared" si="26"/>
        <v>0</v>
      </c>
      <c r="E122" s="2">
        <v>6</v>
      </c>
      <c r="F122" s="6" t="s">
        <v>285</v>
      </c>
      <c r="J122" s="19"/>
      <c r="K122" s="19"/>
      <c r="L122" s="19"/>
      <c r="M122" s="19">
        <v>6</v>
      </c>
      <c r="N122" s="19"/>
      <c r="O122" s="19"/>
      <c r="P122" s="142">
        <f>SUM(J122:O122)</f>
        <v>6</v>
      </c>
      <c r="Q122" s="66">
        <f t="shared" si="27"/>
        <v>6</v>
      </c>
      <c r="R122" s="97">
        <v>6</v>
      </c>
      <c r="Y122" s="2">
        <v>2</v>
      </c>
      <c r="Z122" s="2">
        <v>2</v>
      </c>
      <c r="AE122" s="2">
        <v>4</v>
      </c>
      <c r="AF122" s="2">
        <v>6</v>
      </c>
    </row>
    <row r="123" spans="1:42" ht="11.25">
      <c r="A123" s="48" t="s">
        <v>227</v>
      </c>
      <c r="B123" s="66">
        <f t="shared" si="26"/>
        <v>19</v>
      </c>
      <c r="C123" s="2">
        <v>14</v>
      </c>
      <c r="D123" s="2">
        <v>5</v>
      </c>
      <c r="I123" s="2">
        <v>8</v>
      </c>
      <c r="J123" s="19">
        <v>7</v>
      </c>
      <c r="K123" s="19">
        <v>2</v>
      </c>
      <c r="L123" s="19"/>
      <c r="M123" s="19">
        <v>2</v>
      </c>
      <c r="N123" s="19"/>
      <c r="O123" s="19"/>
      <c r="P123" s="142">
        <f>SUM(J123:O123)</f>
        <v>11</v>
      </c>
      <c r="Q123" s="66">
        <f t="shared" si="27"/>
        <v>19</v>
      </c>
      <c r="R123" s="97">
        <v>6</v>
      </c>
      <c r="AB123" s="2">
        <v>3</v>
      </c>
      <c r="AP123" s="2">
        <v>1</v>
      </c>
    </row>
    <row r="124" spans="2:32" ht="11.25">
      <c r="B124" s="66">
        <f t="shared" si="26"/>
        <v>0</v>
      </c>
      <c r="E124" s="2">
        <v>1</v>
      </c>
      <c r="F124" s="6" t="s">
        <v>288</v>
      </c>
      <c r="I124" s="2">
        <v>1</v>
      </c>
      <c r="J124" s="19"/>
      <c r="K124" s="19"/>
      <c r="L124" s="19"/>
      <c r="M124" s="19"/>
      <c r="N124" s="19"/>
      <c r="O124" s="19"/>
      <c r="P124" s="142">
        <f t="shared" si="28"/>
        <v>0</v>
      </c>
      <c r="Q124" s="66">
        <f t="shared" si="27"/>
        <v>1</v>
      </c>
      <c r="R124" s="97">
        <v>1</v>
      </c>
      <c r="AF124" s="2">
        <v>1</v>
      </c>
    </row>
    <row r="125" spans="1:20" ht="11.25">
      <c r="A125" s="25" t="s">
        <v>118</v>
      </c>
      <c r="B125" s="66">
        <f>C125+D125</f>
        <v>15</v>
      </c>
      <c r="C125" s="2">
        <v>13</v>
      </c>
      <c r="D125" s="2">
        <v>2</v>
      </c>
      <c r="H125" s="25">
        <v>3</v>
      </c>
      <c r="J125" s="19">
        <v>7</v>
      </c>
      <c r="K125" s="19">
        <v>2</v>
      </c>
      <c r="L125" s="19">
        <v>3</v>
      </c>
      <c r="M125" s="19"/>
      <c r="N125" s="19"/>
      <c r="O125" s="19"/>
      <c r="P125" s="142">
        <f t="shared" si="28"/>
        <v>12</v>
      </c>
      <c r="Q125" s="66">
        <f t="shared" si="27"/>
        <v>15</v>
      </c>
      <c r="R125" s="97">
        <v>15</v>
      </c>
      <c r="T125" s="6">
        <v>2</v>
      </c>
    </row>
    <row r="126" spans="1:56" ht="11.25">
      <c r="A126" s="25" t="s">
        <v>289</v>
      </c>
      <c r="B126" s="66">
        <f t="shared" si="26"/>
        <v>9</v>
      </c>
      <c r="C126" s="2">
        <v>6</v>
      </c>
      <c r="D126" s="2">
        <v>3</v>
      </c>
      <c r="H126" s="2">
        <v>1</v>
      </c>
      <c r="I126" s="2">
        <v>2</v>
      </c>
      <c r="J126" s="19">
        <v>4</v>
      </c>
      <c r="K126" s="19"/>
      <c r="L126" s="19">
        <v>2</v>
      </c>
      <c r="M126" s="19"/>
      <c r="N126" s="19"/>
      <c r="O126" s="19"/>
      <c r="P126" s="142">
        <f t="shared" si="28"/>
        <v>6</v>
      </c>
      <c r="Q126" s="66">
        <f t="shared" si="27"/>
        <v>9</v>
      </c>
      <c r="R126" s="97">
        <v>7</v>
      </c>
      <c r="T126" s="2">
        <v>1</v>
      </c>
      <c r="U126" s="25"/>
      <c r="AD126" s="85">
        <v>1</v>
      </c>
      <c r="AH126" s="2">
        <v>1</v>
      </c>
      <c r="AK126" s="2">
        <v>1</v>
      </c>
      <c r="AL126" s="2">
        <v>6</v>
      </c>
      <c r="AT126" s="2">
        <v>2</v>
      </c>
      <c r="AU126" s="85">
        <v>2</v>
      </c>
      <c r="BD126" s="85">
        <v>4</v>
      </c>
    </row>
    <row r="127" spans="2:47" ht="11.25">
      <c r="B127" s="66">
        <f t="shared" si="26"/>
        <v>0</v>
      </c>
      <c r="E127" s="2">
        <v>1</v>
      </c>
      <c r="F127" s="6" t="s">
        <v>290</v>
      </c>
      <c r="J127" s="19"/>
      <c r="K127" s="19"/>
      <c r="L127" s="19"/>
      <c r="M127" s="19">
        <v>1</v>
      </c>
      <c r="N127" s="19"/>
      <c r="O127" s="19"/>
      <c r="P127" s="142">
        <f t="shared" si="28"/>
        <v>1</v>
      </c>
      <c r="Q127" s="66">
        <f t="shared" si="27"/>
        <v>1</v>
      </c>
      <c r="R127" s="97">
        <v>1</v>
      </c>
      <c r="AU127" s="85">
        <v>1</v>
      </c>
    </row>
    <row r="128" spans="2:47" ht="11.25">
      <c r="B128" s="66">
        <f t="shared" si="26"/>
        <v>0</v>
      </c>
      <c r="E128" s="2">
        <v>2</v>
      </c>
      <c r="F128" s="6" t="s">
        <v>263</v>
      </c>
      <c r="J128" s="19">
        <v>1</v>
      </c>
      <c r="K128" s="19"/>
      <c r="L128" s="19">
        <v>1</v>
      </c>
      <c r="M128" s="19"/>
      <c r="N128" s="19"/>
      <c r="O128" s="19"/>
      <c r="P128" s="142">
        <f t="shared" si="28"/>
        <v>2</v>
      </c>
      <c r="Q128" s="66">
        <f t="shared" si="27"/>
        <v>2</v>
      </c>
      <c r="R128" s="97">
        <v>2</v>
      </c>
      <c r="AD128" s="85">
        <v>2</v>
      </c>
      <c r="AU128" s="85">
        <v>1</v>
      </c>
    </row>
    <row r="129" spans="1:56" ht="11.25">
      <c r="A129" s="48" t="s">
        <v>119</v>
      </c>
      <c r="B129" s="66">
        <f t="shared" si="26"/>
        <v>26</v>
      </c>
      <c r="C129" s="2">
        <v>19</v>
      </c>
      <c r="D129" s="2">
        <v>7</v>
      </c>
      <c r="I129" s="2">
        <v>4</v>
      </c>
      <c r="J129" s="19">
        <v>10</v>
      </c>
      <c r="K129" s="19"/>
      <c r="L129" s="19">
        <v>12</v>
      </c>
      <c r="M129" s="19"/>
      <c r="N129" s="19"/>
      <c r="O129" s="19"/>
      <c r="P129" s="142">
        <f t="shared" si="28"/>
        <v>22</v>
      </c>
      <c r="Q129" s="66">
        <f t="shared" si="27"/>
        <v>26</v>
      </c>
      <c r="R129" s="97">
        <v>26</v>
      </c>
      <c r="T129" s="2">
        <v>2</v>
      </c>
      <c r="AD129" s="85">
        <v>9</v>
      </c>
      <c r="AE129" s="2">
        <v>5</v>
      </c>
      <c r="AM129" s="6">
        <v>10</v>
      </c>
      <c r="AP129" s="2">
        <v>2</v>
      </c>
      <c r="AT129" s="2">
        <v>9</v>
      </c>
      <c r="AU129" s="85">
        <v>4</v>
      </c>
      <c r="BC129" s="2">
        <v>5</v>
      </c>
      <c r="BD129" s="85">
        <v>5</v>
      </c>
    </row>
    <row r="130" spans="1:32" ht="11.25">
      <c r="A130" s="48"/>
      <c r="B130" s="66">
        <f t="shared" si="26"/>
        <v>0</v>
      </c>
      <c r="E130" s="2">
        <v>2</v>
      </c>
      <c r="F130" s="6" t="s">
        <v>288</v>
      </c>
      <c r="J130" s="19"/>
      <c r="K130" s="19"/>
      <c r="L130" s="19"/>
      <c r="M130" s="19">
        <v>2</v>
      </c>
      <c r="N130" s="19"/>
      <c r="O130" s="19"/>
      <c r="P130" s="142">
        <f t="shared" si="28"/>
        <v>2</v>
      </c>
      <c r="Q130" s="66">
        <f t="shared" si="27"/>
        <v>2</v>
      </c>
      <c r="R130" s="97">
        <v>2</v>
      </c>
      <c r="T130" s="2">
        <v>2</v>
      </c>
      <c r="AD130" s="85">
        <v>2</v>
      </c>
      <c r="AE130" s="2">
        <v>2</v>
      </c>
      <c r="AF130" s="2">
        <v>2</v>
      </c>
    </row>
    <row r="131" spans="1:56" ht="10.5" customHeight="1">
      <c r="A131" s="25" t="s">
        <v>120</v>
      </c>
      <c r="B131" s="66">
        <f t="shared" si="26"/>
        <v>23</v>
      </c>
      <c r="C131" s="2">
        <v>15</v>
      </c>
      <c r="D131" s="2">
        <v>8</v>
      </c>
      <c r="F131" s="50"/>
      <c r="H131" s="2">
        <v>1</v>
      </c>
      <c r="J131" s="19">
        <v>20</v>
      </c>
      <c r="K131" s="19"/>
      <c r="L131" s="19">
        <v>2</v>
      </c>
      <c r="M131" s="19"/>
      <c r="N131" s="19"/>
      <c r="O131" s="19"/>
      <c r="P131" s="142">
        <f t="shared" si="28"/>
        <v>22</v>
      </c>
      <c r="Q131" s="66">
        <f t="shared" si="27"/>
        <v>23</v>
      </c>
      <c r="R131" s="97">
        <v>27</v>
      </c>
      <c r="W131" s="2">
        <v>1</v>
      </c>
      <c r="AD131" s="85">
        <v>26</v>
      </c>
      <c r="AH131" s="2">
        <v>6</v>
      </c>
      <c r="AJ131" s="2">
        <v>1</v>
      </c>
      <c r="AK131" s="2">
        <v>2</v>
      </c>
      <c r="AM131" s="6">
        <v>16</v>
      </c>
      <c r="AT131" s="2">
        <v>9</v>
      </c>
      <c r="BD131" s="2">
        <v>3</v>
      </c>
    </row>
    <row r="132" spans="2:46" ht="11.25">
      <c r="B132" s="66">
        <f t="shared" si="26"/>
        <v>0</v>
      </c>
      <c r="E132" s="2">
        <v>1</v>
      </c>
      <c r="F132" s="6" t="s">
        <v>296</v>
      </c>
      <c r="J132" s="19">
        <v>1</v>
      </c>
      <c r="K132" s="19"/>
      <c r="L132" s="19"/>
      <c r="M132" s="19"/>
      <c r="N132" s="19"/>
      <c r="O132" s="19"/>
      <c r="P132" s="142">
        <f t="shared" si="28"/>
        <v>1</v>
      </c>
      <c r="Q132" s="66">
        <f t="shared" si="27"/>
        <v>1</v>
      </c>
      <c r="AH132" s="2">
        <v>1</v>
      </c>
      <c r="AJ132" s="2">
        <v>1</v>
      </c>
      <c r="AM132" s="2">
        <v>1</v>
      </c>
      <c r="AT132" s="2">
        <v>1</v>
      </c>
    </row>
    <row r="133" spans="2:46" ht="11.25">
      <c r="B133" s="66">
        <f t="shared" si="26"/>
        <v>0</v>
      </c>
      <c r="E133" s="2">
        <v>3</v>
      </c>
      <c r="F133" s="6" t="s">
        <v>285</v>
      </c>
      <c r="J133" s="19">
        <v>3</v>
      </c>
      <c r="K133" s="19"/>
      <c r="L133" s="19"/>
      <c r="M133" s="19"/>
      <c r="N133" s="19"/>
      <c r="O133" s="19"/>
      <c r="P133" s="142">
        <f t="shared" si="28"/>
        <v>3</v>
      </c>
      <c r="Q133" s="66">
        <f t="shared" si="27"/>
        <v>3</v>
      </c>
      <c r="AK133" s="2">
        <v>3</v>
      </c>
      <c r="AM133" s="2">
        <v>3</v>
      </c>
      <c r="AT133" s="2">
        <v>3</v>
      </c>
    </row>
    <row r="134" spans="1:56" ht="11.25">
      <c r="A134" s="25" t="s">
        <v>121</v>
      </c>
      <c r="B134" s="66">
        <f>C134+D134</f>
        <v>11</v>
      </c>
      <c r="C134" s="2">
        <v>11</v>
      </c>
      <c r="H134" s="2">
        <v>1</v>
      </c>
      <c r="J134" s="19">
        <v>10</v>
      </c>
      <c r="K134" s="19"/>
      <c r="L134" s="19"/>
      <c r="M134" s="21"/>
      <c r="N134" s="19"/>
      <c r="O134" s="19"/>
      <c r="P134" s="142">
        <f>SUM(J134:O134)</f>
        <v>10</v>
      </c>
      <c r="Q134" s="66">
        <f t="shared" si="27"/>
        <v>11</v>
      </c>
      <c r="R134" s="97">
        <v>11</v>
      </c>
      <c r="AM134" s="6">
        <v>11</v>
      </c>
      <c r="BD134" s="85">
        <v>11</v>
      </c>
    </row>
    <row r="135" spans="1:56" ht="11.25">
      <c r="A135" s="25" t="s">
        <v>291</v>
      </c>
      <c r="B135" s="66">
        <f t="shared" si="26"/>
        <v>2</v>
      </c>
      <c r="C135" s="11">
        <v>2</v>
      </c>
      <c r="D135" s="11"/>
      <c r="E135" s="11"/>
      <c r="F135" s="109"/>
      <c r="G135" s="76"/>
      <c r="H135" s="11">
        <v>2</v>
      </c>
      <c r="I135" s="11"/>
      <c r="J135" s="120"/>
      <c r="K135" s="120"/>
      <c r="L135" s="120"/>
      <c r="M135" s="121"/>
      <c r="N135" s="120"/>
      <c r="O135" s="120"/>
      <c r="P135" s="142">
        <f>SUM(J135:O135)</f>
        <v>0</v>
      </c>
      <c r="Q135" s="66">
        <f t="shared" si="27"/>
        <v>2</v>
      </c>
      <c r="R135" s="122">
        <v>2</v>
      </c>
      <c r="S135" s="122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23"/>
      <c r="AE135" s="11">
        <v>1</v>
      </c>
      <c r="AF135" s="11"/>
      <c r="AG135" s="11"/>
      <c r="AH135" s="11"/>
      <c r="AI135" s="11"/>
      <c r="AJ135" s="11"/>
      <c r="AK135" s="11"/>
      <c r="AL135" s="11"/>
      <c r="AM135" s="11"/>
      <c r="AN135" s="11"/>
      <c r="AO135" s="109"/>
      <c r="AP135" s="11"/>
      <c r="AQ135" s="11"/>
      <c r="AR135" s="11"/>
      <c r="AS135" s="11"/>
      <c r="AT135" s="11"/>
      <c r="AU135" s="123"/>
      <c r="AV135" s="11"/>
      <c r="AW135" s="11"/>
      <c r="AX135" s="11"/>
      <c r="AY135" s="11"/>
      <c r="AZ135" s="11"/>
      <c r="BA135" s="11"/>
      <c r="BB135" s="11"/>
      <c r="BC135" s="11"/>
      <c r="BD135" s="85">
        <v>1</v>
      </c>
    </row>
    <row r="136" spans="1:56" ht="11.25">
      <c r="A136" s="25" t="s">
        <v>292</v>
      </c>
      <c r="B136" s="66">
        <f t="shared" si="26"/>
        <v>21</v>
      </c>
      <c r="C136" s="11">
        <v>14</v>
      </c>
      <c r="D136" s="11">
        <v>7</v>
      </c>
      <c r="E136" s="11"/>
      <c r="F136" s="109"/>
      <c r="G136" s="76"/>
      <c r="H136" s="11">
        <v>3</v>
      </c>
      <c r="I136" s="11">
        <v>8</v>
      </c>
      <c r="J136" s="120">
        <v>6</v>
      </c>
      <c r="K136" s="120"/>
      <c r="L136" s="120">
        <v>2</v>
      </c>
      <c r="M136" s="121"/>
      <c r="N136" s="120">
        <v>2</v>
      </c>
      <c r="O136" s="120"/>
      <c r="P136" s="142">
        <f>SUM(J136:O136)</f>
        <v>10</v>
      </c>
      <c r="Q136" s="66">
        <f t="shared" si="27"/>
        <v>21</v>
      </c>
      <c r="R136" s="122">
        <v>20</v>
      </c>
      <c r="S136" s="122"/>
      <c r="T136" s="11">
        <v>2</v>
      </c>
      <c r="U136" s="11"/>
      <c r="V136" s="11">
        <v>1</v>
      </c>
      <c r="W136" s="11"/>
      <c r="X136" s="11">
        <v>1</v>
      </c>
      <c r="Y136" s="11"/>
      <c r="Z136" s="11"/>
      <c r="AA136" s="11"/>
      <c r="AB136" s="11"/>
      <c r="AC136" s="11"/>
      <c r="AD136" s="123">
        <v>4</v>
      </c>
      <c r="AE136" s="11">
        <v>4</v>
      </c>
      <c r="AF136" s="11"/>
      <c r="AG136" s="11"/>
      <c r="AH136" s="11"/>
      <c r="AI136" s="11"/>
      <c r="AJ136" s="11">
        <v>1</v>
      </c>
      <c r="AK136" s="11"/>
      <c r="AL136" s="11">
        <v>4</v>
      </c>
      <c r="AM136" s="11"/>
      <c r="AN136" s="11"/>
      <c r="AO136" s="109"/>
      <c r="AP136" s="11"/>
      <c r="AQ136" s="11">
        <v>1</v>
      </c>
      <c r="AR136" s="11"/>
      <c r="AS136" s="11"/>
      <c r="AT136" s="11">
        <v>10</v>
      </c>
      <c r="AU136" s="123">
        <v>1</v>
      </c>
      <c r="AV136" s="11"/>
      <c r="AW136" s="11"/>
      <c r="AX136" s="11"/>
      <c r="AY136" s="11"/>
      <c r="AZ136" s="11"/>
      <c r="BA136" s="11"/>
      <c r="BB136" s="11"/>
      <c r="BC136" s="11"/>
      <c r="BD136" s="85">
        <v>10</v>
      </c>
    </row>
    <row r="137" spans="1:56" ht="11.25">
      <c r="A137" s="48" t="s">
        <v>293</v>
      </c>
      <c r="B137" s="66">
        <f t="shared" si="26"/>
        <v>17</v>
      </c>
      <c r="C137" s="11">
        <v>14</v>
      </c>
      <c r="D137" s="11">
        <v>3</v>
      </c>
      <c r="E137" s="11"/>
      <c r="F137" s="109"/>
      <c r="G137" s="76"/>
      <c r="H137" s="11">
        <v>1</v>
      </c>
      <c r="I137" s="11">
        <v>5</v>
      </c>
      <c r="J137" s="120">
        <v>11</v>
      </c>
      <c r="K137" s="120"/>
      <c r="L137" s="120"/>
      <c r="M137" s="121"/>
      <c r="N137" s="120"/>
      <c r="O137" s="120"/>
      <c r="P137" s="142">
        <f>SUM(J137:O137)</f>
        <v>11</v>
      </c>
      <c r="Q137" s="66">
        <f t="shared" si="27"/>
        <v>17</v>
      </c>
      <c r="R137" s="122">
        <v>13</v>
      </c>
      <c r="S137" s="122">
        <v>1</v>
      </c>
      <c r="T137" s="11">
        <v>1</v>
      </c>
      <c r="U137" s="11"/>
      <c r="V137" s="11">
        <v>2</v>
      </c>
      <c r="W137" s="11"/>
      <c r="X137" s="11"/>
      <c r="Y137" s="11"/>
      <c r="Z137" s="11"/>
      <c r="AA137" s="11"/>
      <c r="AB137" s="11"/>
      <c r="AC137" s="11"/>
      <c r="AD137" s="123"/>
      <c r="AE137" s="11">
        <v>1</v>
      </c>
      <c r="AF137" s="11"/>
      <c r="AG137" s="11"/>
      <c r="AH137" s="11"/>
      <c r="AI137" s="11"/>
      <c r="AJ137" s="11"/>
      <c r="AK137" s="11">
        <v>2</v>
      </c>
      <c r="AL137" s="11">
        <v>10</v>
      </c>
      <c r="AM137" s="11"/>
      <c r="AN137" s="11"/>
      <c r="AO137" s="109"/>
      <c r="AP137" s="11"/>
      <c r="AQ137" s="11"/>
      <c r="AR137" s="11"/>
      <c r="AS137" s="11"/>
      <c r="AT137" s="11">
        <v>6</v>
      </c>
      <c r="AU137" s="123">
        <v>3</v>
      </c>
      <c r="AV137" s="11"/>
      <c r="AW137" s="11"/>
      <c r="AX137" s="11"/>
      <c r="AY137" s="11"/>
      <c r="AZ137" s="11"/>
      <c r="BA137" s="11"/>
      <c r="BB137" s="11"/>
      <c r="BC137" s="11"/>
      <c r="BD137" s="85">
        <v>10</v>
      </c>
    </row>
    <row r="138" spans="1:55" ht="11.25">
      <c r="A138" s="48"/>
      <c r="B138" s="66">
        <f t="shared" si="26"/>
        <v>0</v>
      </c>
      <c r="C138" s="11"/>
      <c r="D138" s="11"/>
      <c r="E138" s="11">
        <v>2</v>
      </c>
      <c r="F138" s="11" t="s">
        <v>275</v>
      </c>
      <c r="G138" s="76"/>
      <c r="H138" s="11"/>
      <c r="I138" s="11"/>
      <c r="J138" s="120">
        <v>2</v>
      </c>
      <c r="K138" s="120"/>
      <c r="L138" s="120"/>
      <c r="M138" s="121"/>
      <c r="N138" s="120"/>
      <c r="O138" s="120"/>
      <c r="P138" s="142">
        <f>SUM(J138:O138)</f>
        <v>2</v>
      </c>
      <c r="Q138" s="66">
        <f t="shared" si="27"/>
        <v>2</v>
      </c>
      <c r="R138" s="122"/>
      <c r="S138" s="122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23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09"/>
      <c r="AP138" s="11"/>
      <c r="AQ138" s="11"/>
      <c r="AR138" s="11"/>
      <c r="AS138" s="11"/>
      <c r="AT138" s="11"/>
      <c r="AU138" s="123"/>
      <c r="AV138" s="11"/>
      <c r="AW138" s="11"/>
      <c r="AX138" s="11"/>
      <c r="AY138" s="11"/>
      <c r="AZ138" s="11">
        <v>2</v>
      </c>
      <c r="BA138" s="11"/>
      <c r="BB138" s="11"/>
      <c r="BC138" s="11"/>
    </row>
    <row r="139" spans="1:18" ht="11.25">
      <c r="A139" s="25" t="s">
        <v>169</v>
      </c>
      <c r="B139" s="66">
        <f t="shared" si="26"/>
        <v>21</v>
      </c>
      <c r="C139" s="2">
        <v>14</v>
      </c>
      <c r="D139" s="2">
        <v>7</v>
      </c>
      <c r="H139" s="2">
        <v>5</v>
      </c>
      <c r="I139" s="2">
        <v>2</v>
      </c>
      <c r="J139" s="19">
        <v>8</v>
      </c>
      <c r="K139" s="19">
        <v>4</v>
      </c>
      <c r="L139" s="19"/>
      <c r="M139" s="19">
        <v>2</v>
      </c>
      <c r="N139" s="19"/>
      <c r="O139" s="19"/>
      <c r="P139" s="142">
        <f t="shared" si="28"/>
        <v>14</v>
      </c>
      <c r="Q139" s="66">
        <f t="shared" si="27"/>
        <v>21</v>
      </c>
      <c r="R139" s="97">
        <v>13</v>
      </c>
    </row>
    <row r="140" spans="2:56" ht="11.25">
      <c r="B140" s="66">
        <f t="shared" si="26"/>
        <v>0</v>
      </c>
      <c r="E140" s="2">
        <v>2</v>
      </c>
      <c r="F140" s="6" t="s">
        <v>294</v>
      </c>
      <c r="J140" s="19"/>
      <c r="K140" s="19">
        <v>2</v>
      </c>
      <c r="L140" s="19"/>
      <c r="M140" s="19"/>
      <c r="N140" s="19"/>
      <c r="O140" s="19"/>
      <c r="P140" s="142">
        <f>SUM(J140:O140)</f>
        <v>2</v>
      </c>
      <c r="Q140" s="66">
        <f t="shared" si="27"/>
        <v>2</v>
      </c>
      <c r="R140" s="97">
        <v>2</v>
      </c>
      <c r="T140" s="2">
        <v>1</v>
      </c>
      <c r="AD140" s="85">
        <v>8</v>
      </c>
      <c r="AF140" s="2">
        <v>1</v>
      </c>
      <c r="AH140" s="2">
        <v>1</v>
      </c>
      <c r="AJ140" s="2">
        <v>5</v>
      </c>
      <c r="AK140" s="2">
        <v>8</v>
      </c>
      <c r="AO140" s="52">
        <v>3</v>
      </c>
      <c r="AT140" s="2">
        <v>12</v>
      </c>
      <c r="AU140" s="85">
        <v>6</v>
      </c>
      <c r="BD140" s="85">
        <v>6</v>
      </c>
    </row>
    <row r="141" spans="2:18" ht="11.25">
      <c r="B141" s="66">
        <f t="shared" si="26"/>
        <v>0</v>
      </c>
      <c r="E141" s="2">
        <v>3</v>
      </c>
      <c r="F141" s="50" t="s">
        <v>307</v>
      </c>
      <c r="J141" s="19"/>
      <c r="K141" s="19">
        <v>3</v>
      </c>
      <c r="L141" s="19"/>
      <c r="M141" s="19"/>
      <c r="N141" s="19"/>
      <c r="O141" s="19"/>
      <c r="P141" s="142">
        <f>SUM(J141:O141)</f>
        <v>3</v>
      </c>
      <c r="Q141" s="66">
        <f t="shared" si="27"/>
        <v>3</v>
      </c>
      <c r="R141" s="97">
        <v>3</v>
      </c>
    </row>
    <row r="142" spans="2:18" ht="11.25">
      <c r="B142" s="66">
        <f t="shared" si="26"/>
        <v>0</v>
      </c>
      <c r="E142" s="2">
        <v>1</v>
      </c>
      <c r="F142" s="6" t="s">
        <v>285</v>
      </c>
      <c r="J142" s="19"/>
      <c r="K142" s="19"/>
      <c r="L142" s="19"/>
      <c r="M142" s="19">
        <v>1</v>
      </c>
      <c r="N142" s="19"/>
      <c r="O142" s="19"/>
      <c r="P142" s="142">
        <f>SUM(J142:O142)</f>
        <v>1</v>
      </c>
      <c r="Q142" s="66">
        <f t="shared" si="27"/>
        <v>1</v>
      </c>
      <c r="R142" s="97">
        <v>1</v>
      </c>
    </row>
    <row r="143" spans="1:56" ht="11.25">
      <c r="A143" s="17" t="s">
        <v>51</v>
      </c>
      <c r="B143" s="65">
        <f>SUM(B105:B142)</f>
        <v>368</v>
      </c>
      <c r="C143" s="37">
        <f>SUM(C105:C140)</f>
        <v>286</v>
      </c>
      <c r="D143" s="37">
        <f>SUM(D105:D140)</f>
        <v>82</v>
      </c>
      <c r="E143" s="37">
        <f>SUM(E105:E142)</f>
        <v>28</v>
      </c>
      <c r="F143" s="43"/>
      <c r="G143" s="65">
        <f>B143+E143</f>
        <v>396</v>
      </c>
      <c r="H143" s="24">
        <f>SUM(H105:H142)</f>
        <v>56</v>
      </c>
      <c r="I143" s="24">
        <f>SUM(I105:I142)</f>
        <v>80</v>
      </c>
      <c r="J143" s="53">
        <f>SUM(J105:J140)</f>
        <v>171</v>
      </c>
      <c r="K143" s="24">
        <f>SUM(K105:K142)</f>
        <v>13</v>
      </c>
      <c r="L143" s="24">
        <f>SUM(L105:L140)</f>
        <v>60</v>
      </c>
      <c r="M143" s="24">
        <f>SUM(M105:M142)</f>
        <v>14</v>
      </c>
      <c r="N143" s="24">
        <f>SUM(N105:N140)</f>
        <v>2</v>
      </c>
      <c r="O143" s="24">
        <f>SUM(O105:O140)</f>
        <v>0</v>
      </c>
      <c r="P143" s="145">
        <f>SUM(P105:P142)</f>
        <v>253</v>
      </c>
      <c r="Q143" s="65">
        <f>SUM(Q105:Q142)</f>
        <v>396</v>
      </c>
      <c r="R143" s="100">
        <f>SUM(R105:R142)</f>
        <v>341</v>
      </c>
      <c r="S143" s="100">
        <f>SUM(S105:S142)</f>
        <v>3</v>
      </c>
      <c r="T143" s="24">
        <f aca="true" t="shared" si="29" ref="T143:BD143">SUM(T105:T140)</f>
        <v>55</v>
      </c>
      <c r="U143" s="24">
        <f t="shared" si="29"/>
        <v>1</v>
      </c>
      <c r="V143" s="24">
        <f t="shared" si="29"/>
        <v>4</v>
      </c>
      <c r="W143" s="24">
        <f t="shared" si="29"/>
        <v>2</v>
      </c>
      <c r="X143" s="24">
        <f t="shared" si="29"/>
        <v>3</v>
      </c>
      <c r="Y143" s="24">
        <f t="shared" si="29"/>
        <v>3</v>
      </c>
      <c r="Z143" s="24">
        <f t="shared" si="29"/>
        <v>4</v>
      </c>
      <c r="AA143" s="24">
        <f t="shared" si="29"/>
        <v>3</v>
      </c>
      <c r="AB143" s="24">
        <f t="shared" si="29"/>
        <v>5</v>
      </c>
      <c r="AC143" s="24">
        <f t="shared" si="29"/>
        <v>2</v>
      </c>
      <c r="AD143" s="87">
        <f t="shared" si="29"/>
        <v>93</v>
      </c>
      <c r="AE143" s="24">
        <f t="shared" si="29"/>
        <v>48</v>
      </c>
      <c r="AF143" s="24">
        <f t="shared" si="29"/>
        <v>11</v>
      </c>
      <c r="AG143" s="24">
        <f t="shared" si="29"/>
        <v>0</v>
      </c>
      <c r="AH143" s="24">
        <f t="shared" si="29"/>
        <v>9</v>
      </c>
      <c r="AI143" s="24">
        <f t="shared" si="29"/>
        <v>12</v>
      </c>
      <c r="AJ143" s="53">
        <f t="shared" si="29"/>
        <v>12</v>
      </c>
      <c r="AK143" s="24">
        <f t="shared" si="29"/>
        <v>17</v>
      </c>
      <c r="AL143" s="24">
        <f t="shared" si="29"/>
        <v>90</v>
      </c>
      <c r="AM143" s="24">
        <f t="shared" si="29"/>
        <v>45</v>
      </c>
      <c r="AN143" s="24">
        <f t="shared" si="29"/>
        <v>0</v>
      </c>
      <c r="AO143" s="105">
        <f t="shared" si="29"/>
        <v>3</v>
      </c>
      <c r="AP143" s="24">
        <f t="shared" si="29"/>
        <v>25</v>
      </c>
      <c r="AQ143" s="24">
        <f t="shared" si="29"/>
        <v>2</v>
      </c>
      <c r="AR143" s="24">
        <f t="shared" si="29"/>
        <v>2</v>
      </c>
      <c r="AS143" s="24">
        <f t="shared" si="29"/>
        <v>1</v>
      </c>
      <c r="AT143" s="53">
        <f t="shared" si="29"/>
        <v>105</v>
      </c>
      <c r="AU143" s="92">
        <f t="shared" si="29"/>
        <v>55</v>
      </c>
      <c r="AV143" s="53">
        <f t="shared" si="29"/>
        <v>10</v>
      </c>
      <c r="AW143" s="24">
        <f t="shared" si="29"/>
        <v>0</v>
      </c>
      <c r="AX143" s="24">
        <f t="shared" si="29"/>
        <v>0</v>
      </c>
      <c r="AY143" s="24">
        <f t="shared" si="29"/>
        <v>0</v>
      </c>
      <c r="AZ143" s="24">
        <f t="shared" si="29"/>
        <v>5</v>
      </c>
      <c r="BA143" s="24">
        <f t="shared" si="29"/>
        <v>1</v>
      </c>
      <c r="BB143" s="24">
        <f t="shared" si="29"/>
        <v>0</v>
      </c>
      <c r="BC143" s="24">
        <f t="shared" si="29"/>
        <v>5</v>
      </c>
      <c r="BD143" s="53">
        <f t="shared" si="29"/>
        <v>132</v>
      </c>
    </row>
    <row r="144" spans="1:56" ht="11.25">
      <c r="A144" s="162" t="s">
        <v>54</v>
      </c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92"/>
    </row>
    <row r="145" spans="1:56" ht="11.25">
      <c r="A145" s="2" t="s">
        <v>122</v>
      </c>
      <c r="B145" s="66">
        <f>C145+D145</f>
        <v>22</v>
      </c>
      <c r="C145" s="2">
        <v>19</v>
      </c>
      <c r="D145" s="2">
        <v>3</v>
      </c>
      <c r="H145" s="2">
        <v>5</v>
      </c>
      <c r="I145" s="2">
        <v>2</v>
      </c>
      <c r="J145" s="19">
        <v>9</v>
      </c>
      <c r="K145" s="19"/>
      <c r="L145" s="19">
        <v>6</v>
      </c>
      <c r="M145" s="19"/>
      <c r="N145" s="19"/>
      <c r="O145" s="19"/>
      <c r="P145" s="142">
        <f aca="true" t="shared" si="30" ref="P145:P150">SUM(J145:O145)</f>
        <v>15</v>
      </c>
      <c r="Q145" s="66">
        <f>SUM(H145:O145)</f>
        <v>22</v>
      </c>
      <c r="R145" s="97">
        <v>20</v>
      </c>
      <c r="S145" s="97">
        <v>1</v>
      </c>
      <c r="T145" s="2">
        <v>3</v>
      </c>
      <c r="U145" s="2">
        <v>1</v>
      </c>
      <c r="W145" s="2">
        <v>1</v>
      </c>
      <c r="X145" s="2">
        <v>1</v>
      </c>
      <c r="Z145" s="2">
        <v>1</v>
      </c>
      <c r="AA145" s="2">
        <v>1</v>
      </c>
      <c r="AD145" s="85">
        <v>4</v>
      </c>
      <c r="AF145" s="2">
        <v>1</v>
      </c>
      <c r="AG145" s="2">
        <v>2</v>
      </c>
      <c r="AI145" s="2">
        <v>1</v>
      </c>
      <c r="AK145" s="2">
        <v>4</v>
      </c>
      <c r="AO145" s="52">
        <v>2</v>
      </c>
      <c r="AP145" s="2">
        <v>1</v>
      </c>
      <c r="AT145" s="2">
        <v>10</v>
      </c>
      <c r="AU145" s="85">
        <v>4</v>
      </c>
      <c r="BD145" s="92">
        <v>7</v>
      </c>
    </row>
    <row r="146" spans="1:47" ht="11.25">
      <c r="A146" s="25" t="s">
        <v>228</v>
      </c>
      <c r="B146" s="66">
        <f aca="true" t="shared" si="31" ref="B146:B192">C146+D146</f>
        <v>10</v>
      </c>
      <c r="C146" s="2">
        <v>5</v>
      </c>
      <c r="D146" s="2">
        <v>5</v>
      </c>
      <c r="H146" s="2">
        <v>1</v>
      </c>
      <c r="J146" s="19">
        <v>3</v>
      </c>
      <c r="K146" s="19"/>
      <c r="L146" s="19">
        <v>6</v>
      </c>
      <c r="M146" s="19"/>
      <c r="N146" s="19"/>
      <c r="O146" s="19"/>
      <c r="P146" s="142">
        <f t="shared" si="30"/>
        <v>9</v>
      </c>
      <c r="Q146" s="66">
        <f aca="true" t="shared" si="32" ref="Q146:Q192">SUM(H146:O146)</f>
        <v>10</v>
      </c>
      <c r="R146" s="97">
        <v>10</v>
      </c>
      <c r="AD146" s="85">
        <v>5</v>
      </c>
      <c r="AJ146" s="2">
        <v>5</v>
      </c>
      <c r="AU146" s="85">
        <v>7</v>
      </c>
    </row>
    <row r="147" spans="1:56" ht="11.25">
      <c r="A147" s="48" t="s">
        <v>295</v>
      </c>
      <c r="B147" s="66">
        <f t="shared" si="31"/>
        <v>10</v>
      </c>
      <c r="C147" s="2">
        <v>5</v>
      </c>
      <c r="D147" s="2">
        <v>5</v>
      </c>
      <c r="H147" s="2">
        <v>3</v>
      </c>
      <c r="J147" s="19">
        <v>4</v>
      </c>
      <c r="K147" s="19"/>
      <c r="L147" s="19">
        <v>1</v>
      </c>
      <c r="M147" s="19">
        <v>2</v>
      </c>
      <c r="N147" s="19"/>
      <c r="O147" s="19"/>
      <c r="P147" s="142">
        <f t="shared" si="30"/>
        <v>7</v>
      </c>
      <c r="Q147" s="66">
        <f t="shared" si="32"/>
        <v>10</v>
      </c>
      <c r="R147" s="97">
        <v>10</v>
      </c>
      <c r="T147" s="2">
        <v>1</v>
      </c>
      <c r="AD147" s="85">
        <v>1</v>
      </c>
      <c r="AE147" s="2">
        <v>1</v>
      </c>
      <c r="AF147" s="2">
        <v>2</v>
      </c>
      <c r="AG147" s="2">
        <v>2</v>
      </c>
      <c r="AI147" s="2">
        <v>1</v>
      </c>
      <c r="AK147" s="2">
        <v>1</v>
      </c>
      <c r="AT147" s="2">
        <v>5</v>
      </c>
      <c r="BD147" s="85">
        <v>3</v>
      </c>
    </row>
    <row r="148" spans="1:31" ht="11.25">
      <c r="A148" s="48"/>
      <c r="B148" s="66">
        <f t="shared" si="31"/>
        <v>0</v>
      </c>
      <c r="E148" s="2">
        <v>1</v>
      </c>
      <c r="F148" s="6" t="s">
        <v>288</v>
      </c>
      <c r="J148" s="19">
        <v>1</v>
      </c>
      <c r="K148" s="19"/>
      <c r="L148" s="19"/>
      <c r="M148" s="19"/>
      <c r="N148" s="19"/>
      <c r="O148" s="19"/>
      <c r="P148" s="142">
        <f t="shared" si="30"/>
        <v>1</v>
      </c>
      <c r="Q148" s="66">
        <f t="shared" si="32"/>
        <v>1</v>
      </c>
      <c r="R148" s="97">
        <v>1</v>
      </c>
      <c r="AD148" s="85">
        <v>1</v>
      </c>
      <c r="AE148" s="2">
        <v>1</v>
      </c>
    </row>
    <row r="149" spans="1:32" ht="11.25">
      <c r="A149" s="48"/>
      <c r="B149" s="66">
        <f t="shared" si="31"/>
        <v>0</v>
      </c>
      <c r="E149" s="2">
        <v>2</v>
      </c>
      <c r="F149" s="6" t="s">
        <v>285</v>
      </c>
      <c r="J149" s="19"/>
      <c r="K149" s="19">
        <v>2</v>
      </c>
      <c r="L149" s="19"/>
      <c r="M149" s="19"/>
      <c r="N149" s="19"/>
      <c r="O149" s="19"/>
      <c r="P149" s="142">
        <f t="shared" si="30"/>
        <v>2</v>
      </c>
      <c r="Q149" s="66">
        <f t="shared" si="32"/>
        <v>2</v>
      </c>
      <c r="R149" s="97">
        <v>2</v>
      </c>
      <c r="T149" s="2">
        <v>2</v>
      </c>
      <c r="V149" s="2">
        <v>2</v>
      </c>
      <c r="AD149" s="85">
        <v>2</v>
      </c>
      <c r="AF149" s="2">
        <v>2</v>
      </c>
    </row>
    <row r="150" spans="1:56" s="24" customFormat="1" ht="11.25" customHeight="1">
      <c r="A150" s="25" t="s">
        <v>229</v>
      </c>
      <c r="B150" s="66">
        <f t="shared" si="31"/>
        <v>25</v>
      </c>
      <c r="C150" s="2">
        <v>14</v>
      </c>
      <c r="D150" s="2">
        <v>11</v>
      </c>
      <c r="E150" s="2"/>
      <c r="F150" s="6"/>
      <c r="G150" s="75"/>
      <c r="H150" s="2">
        <v>3</v>
      </c>
      <c r="I150" s="2">
        <v>5</v>
      </c>
      <c r="J150" s="19">
        <v>8</v>
      </c>
      <c r="K150" s="19"/>
      <c r="L150" s="19">
        <v>7</v>
      </c>
      <c r="M150" s="19"/>
      <c r="N150" s="19">
        <v>2</v>
      </c>
      <c r="O150" s="19"/>
      <c r="P150" s="142">
        <f t="shared" si="30"/>
        <v>17</v>
      </c>
      <c r="Q150" s="66">
        <f t="shared" si="32"/>
        <v>25</v>
      </c>
      <c r="R150" s="97">
        <v>18</v>
      </c>
      <c r="S150" s="97">
        <v>3</v>
      </c>
      <c r="T150" s="2">
        <v>1</v>
      </c>
      <c r="U150" s="2"/>
      <c r="V150" s="2"/>
      <c r="W150" s="2">
        <v>2</v>
      </c>
      <c r="X150" s="2"/>
      <c r="Y150" s="2"/>
      <c r="Z150" s="2"/>
      <c r="AA150" s="2"/>
      <c r="AB150" s="2"/>
      <c r="AC150" s="2">
        <v>1</v>
      </c>
      <c r="AD150" s="85">
        <v>4</v>
      </c>
      <c r="AE150" s="2">
        <v>4</v>
      </c>
      <c r="AF150" s="2"/>
      <c r="AG150" s="2"/>
      <c r="AH150" s="2"/>
      <c r="AI150" s="2"/>
      <c r="AJ150" s="2">
        <v>1</v>
      </c>
      <c r="AK150" s="2"/>
      <c r="AL150" s="2"/>
      <c r="AM150" s="2"/>
      <c r="AN150" s="2"/>
      <c r="AO150" s="52">
        <v>2</v>
      </c>
      <c r="AP150" s="2"/>
      <c r="AQ150" s="2"/>
      <c r="AR150" s="2"/>
      <c r="AS150" s="2"/>
      <c r="AT150" s="2">
        <v>7</v>
      </c>
      <c r="AU150" s="85">
        <v>5</v>
      </c>
      <c r="AV150" s="2"/>
      <c r="AW150" s="2"/>
      <c r="AX150" s="2"/>
      <c r="AY150" s="2"/>
      <c r="AZ150" s="2"/>
      <c r="BA150" s="2"/>
      <c r="BB150" s="2"/>
      <c r="BC150" s="2"/>
      <c r="BD150" s="85">
        <v>9</v>
      </c>
    </row>
    <row r="151" spans="1:56" ht="11.25">
      <c r="A151" s="25" t="s">
        <v>65</v>
      </c>
      <c r="B151" s="66">
        <f t="shared" si="31"/>
        <v>12</v>
      </c>
      <c r="C151" s="2">
        <v>7</v>
      </c>
      <c r="D151" s="2">
        <v>5</v>
      </c>
      <c r="H151" s="2">
        <v>4</v>
      </c>
      <c r="I151" s="2">
        <v>2</v>
      </c>
      <c r="J151" s="19">
        <v>4</v>
      </c>
      <c r="K151" s="19"/>
      <c r="L151" s="19">
        <v>2</v>
      </c>
      <c r="M151" s="19"/>
      <c r="N151" s="19"/>
      <c r="O151" s="19"/>
      <c r="P151" s="142">
        <f aca="true" t="shared" si="33" ref="P151:P176">SUM(J151:O151)</f>
        <v>6</v>
      </c>
      <c r="Q151" s="66">
        <f t="shared" si="32"/>
        <v>12</v>
      </c>
      <c r="R151" s="97">
        <v>11</v>
      </c>
      <c r="T151" s="2">
        <v>1</v>
      </c>
      <c r="AD151" s="85">
        <v>1</v>
      </c>
      <c r="AE151" s="2">
        <v>1</v>
      </c>
      <c r="AK151" s="2">
        <v>1</v>
      </c>
      <c r="AM151" s="25"/>
      <c r="AT151" s="2">
        <v>3</v>
      </c>
      <c r="AU151" s="85">
        <v>5</v>
      </c>
      <c r="AV151" s="2">
        <v>1</v>
      </c>
      <c r="BB151" s="6"/>
      <c r="BD151" s="85">
        <v>3</v>
      </c>
    </row>
    <row r="152" spans="1:48" ht="11.25">
      <c r="A152" s="25" t="s">
        <v>230</v>
      </c>
      <c r="B152" s="66">
        <f t="shared" si="31"/>
        <v>7</v>
      </c>
      <c r="C152" s="2">
        <v>3</v>
      </c>
      <c r="D152" s="2">
        <v>4</v>
      </c>
      <c r="H152" s="2">
        <v>3</v>
      </c>
      <c r="J152" s="19">
        <v>2</v>
      </c>
      <c r="K152" s="19"/>
      <c r="L152" s="19">
        <v>2</v>
      </c>
      <c r="M152" s="19"/>
      <c r="N152" s="19"/>
      <c r="O152" s="19"/>
      <c r="P152" s="142">
        <f t="shared" si="33"/>
        <v>4</v>
      </c>
      <c r="Q152" s="66">
        <f t="shared" si="32"/>
        <v>7</v>
      </c>
      <c r="R152" s="97">
        <v>7</v>
      </c>
      <c r="T152" s="2">
        <v>1</v>
      </c>
      <c r="AB152" s="2">
        <v>1</v>
      </c>
      <c r="AD152" s="85">
        <v>1</v>
      </c>
      <c r="AE152" s="2">
        <v>3</v>
      </c>
      <c r="AJ152" s="2">
        <v>1</v>
      </c>
      <c r="AL152" s="2">
        <v>1</v>
      </c>
      <c r="AQ152" s="2">
        <v>1</v>
      </c>
      <c r="AT152" s="2">
        <v>4</v>
      </c>
      <c r="AV152" s="2">
        <v>1</v>
      </c>
    </row>
    <row r="153" spans="1:46" ht="11.25">
      <c r="A153" s="25"/>
      <c r="B153" s="66">
        <f t="shared" si="31"/>
        <v>0</v>
      </c>
      <c r="E153" s="2">
        <v>1</v>
      </c>
      <c r="F153" s="6" t="s">
        <v>296</v>
      </c>
      <c r="J153" s="19"/>
      <c r="K153" s="19">
        <v>1</v>
      </c>
      <c r="L153" s="19"/>
      <c r="M153" s="19"/>
      <c r="N153" s="19"/>
      <c r="O153" s="19"/>
      <c r="P153" s="142">
        <f t="shared" si="33"/>
        <v>1</v>
      </c>
      <c r="Q153" s="66">
        <f t="shared" si="32"/>
        <v>1</v>
      </c>
      <c r="R153" s="97">
        <v>1</v>
      </c>
      <c r="AD153" s="85">
        <v>1</v>
      </c>
      <c r="AT153" s="2">
        <v>1</v>
      </c>
    </row>
    <row r="154" spans="1:52" ht="11.25">
      <c r="A154" s="25" t="s">
        <v>231</v>
      </c>
      <c r="B154" s="66">
        <f t="shared" si="31"/>
        <v>9</v>
      </c>
      <c r="C154" s="2">
        <v>9</v>
      </c>
      <c r="H154" s="97">
        <v>2</v>
      </c>
      <c r="I154" s="97"/>
      <c r="J154" s="19">
        <v>5</v>
      </c>
      <c r="K154" s="19"/>
      <c r="L154" s="19">
        <v>2</v>
      </c>
      <c r="M154" s="19"/>
      <c r="N154" s="19"/>
      <c r="O154" s="19"/>
      <c r="P154" s="142">
        <f t="shared" si="33"/>
        <v>7</v>
      </c>
      <c r="Q154" s="66">
        <f t="shared" si="32"/>
        <v>9</v>
      </c>
      <c r="R154" s="97">
        <v>9</v>
      </c>
      <c r="W154" s="2">
        <v>1</v>
      </c>
      <c r="AC154" s="2">
        <v>1</v>
      </c>
      <c r="AD154" s="85">
        <v>1</v>
      </c>
      <c r="AE154" s="2">
        <v>1</v>
      </c>
      <c r="AI154" s="2">
        <v>1</v>
      </c>
      <c r="AJ154" s="2">
        <v>1</v>
      </c>
      <c r="AL154" s="2">
        <v>2</v>
      </c>
      <c r="AT154" s="2">
        <v>3</v>
      </c>
      <c r="AU154" s="85">
        <v>2</v>
      </c>
      <c r="AZ154" s="2">
        <v>1</v>
      </c>
    </row>
    <row r="155" spans="2:35" ht="11.25">
      <c r="B155" s="66">
        <f t="shared" si="31"/>
        <v>0</v>
      </c>
      <c r="E155" s="2">
        <v>2</v>
      </c>
      <c r="F155" s="6" t="s">
        <v>285</v>
      </c>
      <c r="J155" s="19">
        <v>2</v>
      </c>
      <c r="K155" s="19"/>
      <c r="L155" s="19"/>
      <c r="M155" s="19"/>
      <c r="N155" s="19"/>
      <c r="O155" s="19"/>
      <c r="P155" s="142">
        <f t="shared" si="33"/>
        <v>2</v>
      </c>
      <c r="Q155" s="66">
        <f t="shared" si="32"/>
        <v>2</v>
      </c>
      <c r="R155" s="97">
        <v>2</v>
      </c>
      <c r="AI155" s="2">
        <v>2</v>
      </c>
    </row>
    <row r="156" spans="1:47" ht="11.25">
      <c r="A156" s="25" t="s">
        <v>90</v>
      </c>
      <c r="B156" s="66">
        <f t="shared" si="31"/>
        <v>1</v>
      </c>
      <c r="C156" s="2">
        <v>1</v>
      </c>
      <c r="J156" s="19"/>
      <c r="K156" s="19"/>
      <c r="L156" s="19">
        <v>1</v>
      </c>
      <c r="M156" s="19"/>
      <c r="N156" s="19"/>
      <c r="O156" s="19"/>
      <c r="P156" s="142">
        <f t="shared" si="33"/>
        <v>1</v>
      </c>
      <c r="Q156" s="66">
        <f t="shared" si="32"/>
        <v>1</v>
      </c>
      <c r="R156" s="97">
        <v>1</v>
      </c>
      <c r="AU156" s="85">
        <v>1</v>
      </c>
    </row>
    <row r="157" spans="1:56" ht="11.25">
      <c r="A157" s="48" t="s">
        <v>297</v>
      </c>
      <c r="B157" s="66">
        <f t="shared" si="31"/>
        <v>14</v>
      </c>
      <c r="C157" s="2">
        <v>9</v>
      </c>
      <c r="D157" s="2">
        <v>5</v>
      </c>
      <c r="F157" s="25"/>
      <c r="H157" s="2">
        <v>5</v>
      </c>
      <c r="I157" s="2">
        <v>2</v>
      </c>
      <c r="J157" s="19">
        <v>3</v>
      </c>
      <c r="K157" s="19"/>
      <c r="L157" s="19">
        <v>4</v>
      </c>
      <c r="M157" s="21"/>
      <c r="N157" s="19"/>
      <c r="O157" s="19"/>
      <c r="P157" s="142">
        <f t="shared" si="33"/>
        <v>7</v>
      </c>
      <c r="Q157" s="66">
        <f t="shared" si="32"/>
        <v>14</v>
      </c>
      <c r="R157" s="97">
        <v>11</v>
      </c>
      <c r="T157" s="2">
        <v>1</v>
      </c>
      <c r="AC157" s="2">
        <v>1</v>
      </c>
      <c r="AD157" s="85">
        <v>2</v>
      </c>
      <c r="AE157" s="2">
        <v>1</v>
      </c>
      <c r="AK157" s="2">
        <v>1</v>
      </c>
      <c r="AM157" s="2">
        <v>2</v>
      </c>
      <c r="AQ157" s="2">
        <v>2</v>
      </c>
      <c r="AT157" s="2">
        <v>5</v>
      </c>
      <c r="AU157" s="85">
        <v>2</v>
      </c>
      <c r="BB157" s="2">
        <v>1</v>
      </c>
      <c r="BC157" s="2">
        <v>1</v>
      </c>
      <c r="BD157" s="85">
        <v>6</v>
      </c>
    </row>
    <row r="158" spans="1:56" ht="11.25">
      <c r="A158" s="25" t="s">
        <v>232</v>
      </c>
      <c r="B158" s="66">
        <f t="shared" si="31"/>
        <v>16</v>
      </c>
      <c r="C158" s="2">
        <v>11</v>
      </c>
      <c r="D158" s="2">
        <v>5</v>
      </c>
      <c r="F158" s="25"/>
      <c r="H158" s="2">
        <v>4</v>
      </c>
      <c r="J158" s="19">
        <v>8</v>
      </c>
      <c r="K158" s="19"/>
      <c r="L158" s="19">
        <v>4</v>
      </c>
      <c r="M158" s="19"/>
      <c r="N158" s="19"/>
      <c r="O158" s="19"/>
      <c r="P158" s="142">
        <f t="shared" si="33"/>
        <v>12</v>
      </c>
      <c r="Q158" s="66">
        <f t="shared" si="32"/>
        <v>16</v>
      </c>
      <c r="R158" s="97">
        <v>14</v>
      </c>
      <c r="T158" s="2">
        <v>1</v>
      </c>
      <c r="AD158" s="85">
        <v>3</v>
      </c>
      <c r="AE158" s="2">
        <v>1</v>
      </c>
      <c r="AI158" s="2">
        <v>1</v>
      </c>
      <c r="AK158" s="2">
        <v>2</v>
      </c>
      <c r="AP158" s="2">
        <v>2</v>
      </c>
      <c r="AQ158" s="2">
        <v>1</v>
      </c>
      <c r="AT158" s="2">
        <v>3</v>
      </c>
      <c r="AU158" s="85">
        <v>6</v>
      </c>
      <c r="AZ158" s="2">
        <v>2</v>
      </c>
      <c r="BD158" s="85">
        <v>3</v>
      </c>
    </row>
    <row r="159" spans="1:34" ht="11.25">
      <c r="A159" s="25"/>
      <c r="B159" s="66">
        <f t="shared" si="31"/>
        <v>0</v>
      </c>
      <c r="E159" s="2">
        <v>1</v>
      </c>
      <c r="F159" s="25" t="s">
        <v>298</v>
      </c>
      <c r="J159" s="19"/>
      <c r="K159" s="19"/>
      <c r="L159" s="19"/>
      <c r="M159" s="19"/>
      <c r="N159" s="19">
        <v>1</v>
      </c>
      <c r="O159" s="19"/>
      <c r="P159" s="142">
        <f t="shared" si="33"/>
        <v>1</v>
      </c>
      <c r="Q159" s="66">
        <f t="shared" si="32"/>
        <v>1</v>
      </c>
      <c r="R159" s="97">
        <v>1</v>
      </c>
      <c r="T159" s="2">
        <v>1</v>
      </c>
      <c r="AD159" s="85">
        <v>1</v>
      </c>
      <c r="AH159" s="2">
        <v>1</v>
      </c>
    </row>
    <row r="160" spans="1:36" ht="11.25">
      <c r="A160" s="25"/>
      <c r="B160" s="66">
        <f t="shared" si="31"/>
        <v>0</v>
      </c>
      <c r="E160" s="2">
        <v>3</v>
      </c>
      <c r="F160" s="25" t="s">
        <v>285</v>
      </c>
      <c r="J160" s="19"/>
      <c r="K160" s="19">
        <v>1</v>
      </c>
      <c r="L160" s="19">
        <v>2</v>
      </c>
      <c r="M160" s="19"/>
      <c r="N160" s="19"/>
      <c r="O160" s="19"/>
      <c r="P160" s="142">
        <f t="shared" si="33"/>
        <v>3</v>
      </c>
      <c r="Q160" s="66">
        <f t="shared" si="32"/>
        <v>3</v>
      </c>
      <c r="R160" s="97">
        <v>3</v>
      </c>
      <c r="W160" s="25" t="s">
        <v>277</v>
      </c>
      <c r="AD160" s="85">
        <v>3</v>
      </c>
      <c r="AE160" s="2">
        <v>2</v>
      </c>
      <c r="AF160" s="2">
        <v>1</v>
      </c>
      <c r="AJ160" s="2">
        <v>3</v>
      </c>
    </row>
    <row r="161" spans="1:31" ht="11.25">
      <c r="A161" s="25"/>
      <c r="B161" s="66">
        <f t="shared" si="31"/>
        <v>0</v>
      </c>
      <c r="E161" s="2">
        <v>1</v>
      </c>
      <c r="F161" s="25" t="s">
        <v>299</v>
      </c>
      <c r="J161" s="19"/>
      <c r="K161" s="19"/>
      <c r="L161" s="19">
        <v>1</v>
      </c>
      <c r="M161" s="19"/>
      <c r="N161" s="19"/>
      <c r="O161" s="19"/>
      <c r="P161" s="142">
        <f t="shared" si="33"/>
        <v>1</v>
      </c>
      <c r="Q161" s="66">
        <f t="shared" si="32"/>
        <v>1</v>
      </c>
      <c r="R161" s="97">
        <v>1</v>
      </c>
      <c r="AD161" s="85">
        <v>1</v>
      </c>
      <c r="AE161" s="2">
        <v>1</v>
      </c>
    </row>
    <row r="162" spans="1:56" ht="11.25">
      <c r="A162" s="25" t="s">
        <v>66</v>
      </c>
      <c r="B162" s="66">
        <f t="shared" si="31"/>
        <v>13</v>
      </c>
      <c r="C162" s="2">
        <v>12</v>
      </c>
      <c r="D162" s="2">
        <v>1</v>
      </c>
      <c r="H162" s="2">
        <v>3</v>
      </c>
      <c r="I162" s="2">
        <v>1</v>
      </c>
      <c r="J162" s="19">
        <v>3</v>
      </c>
      <c r="K162" s="19">
        <v>1</v>
      </c>
      <c r="L162" s="19">
        <v>5</v>
      </c>
      <c r="M162" s="19"/>
      <c r="N162" s="19"/>
      <c r="O162" s="19"/>
      <c r="P162" s="142">
        <f t="shared" si="33"/>
        <v>9</v>
      </c>
      <c r="Q162" s="66">
        <f t="shared" si="32"/>
        <v>13</v>
      </c>
      <c r="R162" s="99">
        <v>13</v>
      </c>
      <c r="W162" s="2">
        <v>1</v>
      </c>
      <c r="X162" s="2">
        <v>1</v>
      </c>
      <c r="AE162" s="2">
        <v>1</v>
      </c>
      <c r="AL162" s="2">
        <v>2</v>
      </c>
      <c r="AP162" s="2">
        <v>1</v>
      </c>
      <c r="AT162" s="2">
        <v>6</v>
      </c>
      <c r="AU162" s="85">
        <v>6</v>
      </c>
      <c r="BD162" s="85">
        <v>3</v>
      </c>
    </row>
    <row r="163" spans="1:56" ht="11.25">
      <c r="A163" s="25" t="s">
        <v>170</v>
      </c>
      <c r="B163" s="66">
        <f t="shared" si="31"/>
        <v>9</v>
      </c>
      <c r="C163" s="2">
        <v>4</v>
      </c>
      <c r="D163" s="2">
        <v>5</v>
      </c>
      <c r="H163" s="2">
        <v>2</v>
      </c>
      <c r="J163" s="19">
        <v>2</v>
      </c>
      <c r="K163" s="19"/>
      <c r="L163" s="19">
        <v>4</v>
      </c>
      <c r="M163" s="19"/>
      <c r="N163" s="19">
        <v>1</v>
      </c>
      <c r="O163" s="19"/>
      <c r="P163" s="142">
        <f t="shared" si="33"/>
        <v>7</v>
      </c>
      <c r="Q163" s="66">
        <f t="shared" si="32"/>
        <v>9</v>
      </c>
      <c r="R163" s="97">
        <v>11</v>
      </c>
      <c r="T163" s="2">
        <v>3</v>
      </c>
      <c r="AD163" s="85">
        <v>5</v>
      </c>
      <c r="AE163" s="2">
        <v>2</v>
      </c>
      <c r="AJ163" s="2">
        <v>3</v>
      </c>
      <c r="AP163" s="2">
        <v>1</v>
      </c>
      <c r="AT163" s="2">
        <v>3</v>
      </c>
      <c r="AU163" s="85">
        <v>4</v>
      </c>
      <c r="BD163" s="85">
        <v>1</v>
      </c>
    </row>
    <row r="164" spans="1:32" ht="11.25">
      <c r="A164" s="25"/>
      <c r="B164" s="66">
        <f t="shared" si="31"/>
        <v>0</v>
      </c>
      <c r="E164" s="2">
        <v>2</v>
      </c>
      <c r="F164" s="6" t="s">
        <v>285</v>
      </c>
      <c r="J164" s="19"/>
      <c r="K164" s="19"/>
      <c r="L164" s="19"/>
      <c r="M164" s="19">
        <v>2</v>
      </c>
      <c r="N164" s="19"/>
      <c r="O164" s="19"/>
      <c r="P164" s="142">
        <f t="shared" si="33"/>
        <v>2</v>
      </c>
      <c r="Q164" s="66">
        <f t="shared" si="32"/>
        <v>2</v>
      </c>
      <c r="R164" s="97">
        <v>2</v>
      </c>
      <c r="AF164" s="2">
        <v>2</v>
      </c>
    </row>
    <row r="165" spans="1:56" ht="11.25">
      <c r="A165" s="25" t="s">
        <v>123</v>
      </c>
      <c r="B165" s="66">
        <f>C165+D165</f>
        <v>20</v>
      </c>
      <c r="C165" s="2">
        <v>18</v>
      </c>
      <c r="D165" s="2">
        <v>2</v>
      </c>
      <c r="F165" s="25"/>
      <c r="H165" s="2">
        <v>1</v>
      </c>
      <c r="I165" s="2">
        <v>1</v>
      </c>
      <c r="J165" s="19">
        <v>6</v>
      </c>
      <c r="K165" s="19">
        <v>1</v>
      </c>
      <c r="L165" s="19">
        <v>9</v>
      </c>
      <c r="M165" s="19"/>
      <c r="N165" s="19">
        <v>2</v>
      </c>
      <c r="O165" s="19"/>
      <c r="P165" s="142">
        <f t="shared" si="33"/>
        <v>18</v>
      </c>
      <c r="Q165" s="66">
        <f>SUM(H165:O165)</f>
        <v>20</v>
      </c>
      <c r="R165" s="97">
        <v>20</v>
      </c>
      <c r="T165" s="2">
        <v>4</v>
      </c>
      <c r="AC165" s="2">
        <v>1</v>
      </c>
      <c r="AD165" s="85">
        <v>6</v>
      </c>
      <c r="AE165" s="2">
        <v>1</v>
      </c>
      <c r="AJ165" s="2">
        <v>1</v>
      </c>
      <c r="AT165" s="2">
        <v>6</v>
      </c>
      <c r="AU165" s="85">
        <v>10</v>
      </c>
      <c r="AZ165" s="2">
        <v>1</v>
      </c>
      <c r="BD165" s="85">
        <v>3</v>
      </c>
    </row>
    <row r="166" spans="1:36" ht="11.25">
      <c r="A166" s="25"/>
      <c r="B166" s="66">
        <f>C166+D166</f>
        <v>0</v>
      </c>
      <c r="E166" s="2">
        <v>2</v>
      </c>
      <c r="F166" s="25" t="s">
        <v>285</v>
      </c>
      <c r="J166" s="19"/>
      <c r="K166" s="19">
        <v>2</v>
      </c>
      <c r="L166" s="103" t="s">
        <v>312</v>
      </c>
      <c r="M166" s="19"/>
      <c r="N166" s="19"/>
      <c r="O166" s="19"/>
      <c r="P166" s="142">
        <f t="shared" si="33"/>
        <v>2</v>
      </c>
      <c r="Q166" s="66">
        <f>SUM(H166:O166)</f>
        <v>2</v>
      </c>
      <c r="R166" s="97">
        <v>2</v>
      </c>
      <c r="X166" s="2">
        <v>2</v>
      </c>
      <c r="AD166" s="85">
        <v>2</v>
      </c>
      <c r="AE166" s="2">
        <v>2</v>
      </c>
      <c r="AJ166" s="2">
        <v>2</v>
      </c>
    </row>
    <row r="167" spans="1:47" ht="11.25">
      <c r="A167" s="25" t="s">
        <v>91</v>
      </c>
      <c r="B167" s="66">
        <f t="shared" si="31"/>
        <v>21</v>
      </c>
      <c r="C167" s="2">
        <v>2</v>
      </c>
      <c r="D167" s="2">
        <v>19</v>
      </c>
      <c r="J167" s="19">
        <v>3</v>
      </c>
      <c r="K167" s="19"/>
      <c r="L167" s="19">
        <v>2</v>
      </c>
      <c r="M167" s="19"/>
      <c r="N167" s="19">
        <v>16</v>
      </c>
      <c r="O167" s="19"/>
      <c r="P167" s="142">
        <f t="shared" si="33"/>
        <v>21</v>
      </c>
      <c r="Q167" s="66">
        <f t="shared" si="32"/>
        <v>21</v>
      </c>
      <c r="R167" s="97">
        <v>21</v>
      </c>
      <c r="T167" s="6">
        <v>19</v>
      </c>
      <c r="V167" s="2">
        <v>16</v>
      </c>
      <c r="AD167" s="85">
        <v>17</v>
      </c>
      <c r="AL167" s="2">
        <v>2</v>
      </c>
      <c r="AP167" s="2">
        <v>2</v>
      </c>
      <c r="AT167" s="2">
        <v>2</v>
      </c>
      <c r="AU167" s="85">
        <v>4</v>
      </c>
    </row>
    <row r="168" spans="1:56" ht="11.25">
      <c r="A168" s="25" t="s">
        <v>300</v>
      </c>
      <c r="B168" s="66">
        <f t="shared" si="31"/>
        <v>8</v>
      </c>
      <c r="C168" s="2">
        <v>6</v>
      </c>
      <c r="D168" s="2">
        <v>2</v>
      </c>
      <c r="H168" s="2">
        <v>1</v>
      </c>
      <c r="J168" s="19">
        <v>3</v>
      </c>
      <c r="K168" s="19"/>
      <c r="L168" s="19">
        <v>3</v>
      </c>
      <c r="M168" s="19"/>
      <c r="N168" s="19">
        <v>1</v>
      </c>
      <c r="O168" s="19"/>
      <c r="P168" s="142">
        <f t="shared" si="33"/>
        <v>7</v>
      </c>
      <c r="Q168" s="66">
        <f t="shared" si="32"/>
        <v>8</v>
      </c>
      <c r="R168" s="99" t="s">
        <v>313</v>
      </c>
      <c r="T168" s="2">
        <v>3</v>
      </c>
      <c r="V168" s="2">
        <v>1</v>
      </c>
      <c r="AD168" s="85">
        <v>2</v>
      </c>
      <c r="AE168" s="2">
        <v>2</v>
      </c>
      <c r="AJ168" s="2">
        <v>2</v>
      </c>
      <c r="AL168" s="2">
        <v>1</v>
      </c>
      <c r="AO168" s="52">
        <v>2</v>
      </c>
      <c r="AQ168" s="2">
        <v>2</v>
      </c>
      <c r="AT168" s="2">
        <v>3</v>
      </c>
      <c r="AU168" s="85">
        <v>8</v>
      </c>
      <c r="BD168" s="85">
        <v>1</v>
      </c>
    </row>
    <row r="169" spans="1:17" ht="11.25">
      <c r="A169" s="25"/>
      <c r="B169" s="66">
        <f t="shared" si="31"/>
        <v>0</v>
      </c>
      <c r="E169" s="2">
        <v>5</v>
      </c>
      <c r="F169" s="6" t="s">
        <v>275</v>
      </c>
      <c r="J169" s="19">
        <v>3</v>
      </c>
      <c r="K169" s="19"/>
      <c r="L169" s="19">
        <v>2</v>
      </c>
      <c r="M169" s="19"/>
      <c r="N169" s="19"/>
      <c r="O169" s="19"/>
      <c r="P169" s="142">
        <f t="shared" si="33"/>
        <v>5</v>
      </c>
      <c r="Q169" s="66">
        <f t="shared" si="32"/>
        <v>5</v>
      </c>
    </row>
    <row r="170" spans="1:17" ht="11.25">
      <c r="A170" s="25"/>
      <c r="B170" s="66">
        <f t="shared" si="31"/>
        <v>0</v>
      </c>
      <c r="E170" s="2">
        <v>4</v>
      </c>
      <c r="F170" s="6" t="s">
        <v>285</v>
      </c>
      <c r="J170" s="19"/>
      <c r="K170" s="19">
        <v>2</v>
      </c>
      <c r="L170" s="19">
        <v>2</v>
      </c>
      <c r="M170" s="19"/>
      <c r="N170" s="19"/>
      <c r="O170" s="19"/>
      <c r="P170" s="142">
        <f t="shared" si="33"/>
        <v>4</v>
      </c>
      <c r="Q170" s="66">
        <f t="shared" si="32"/>
        <v>4</v>
      </c>
    </row>
    <row r="171" spans="1:56" ht="11.25">
      <c r="A171" s="25" t="s">
        <v>233</v>
      </c>
      <c r="B171" s="66">
        <f t="shared" si="31"/>
        <v>17</v>
      </c>
      <c r="C171" s="2">
        <v>14</v>
      </c>
      <c r="D171" s="2">
        <v>3</v>
      </c>
      <c r="H171" s="2">
        <v>6</v>
      </c>
      <c r="I171" s="2">
        <v>1</v>
      </c>
      <c r="J171" s="19">
        <v>6</v>
      </c>
      <c r="K171" s="19"/>
      <c r="L171" s="19">
        <v>4</v>
      </c>
      <c r="M171" s="19"/>
      <c r="N171" s="19"/>
      <c r="O171" s="19"/>
      <c r="P171" s="142">
        <f t="shared" si="33"/>
        <v>10</v>
      </c>
      <c r="Q171" s="66">
        <f t="shared" si="32"/>
        <v>17</v>
      </c>
      <c r="R171" s="2">
        <v>15</v>
      </c>
      <c r="S171" s="2">
        <v>2</v>
      </c>
      <c r="T171" s="2">
        <v>4</v>
      </c>
      <c r="V171" s="2">
        <v>1</v>
      </c>
      <c r="W171" s="2">
        <v>1</v>
      </c>
      <c r="X171" s="2">
        <v>2</v>
      </c>
      <c r="AD171" s="85">
        <v>5</v>
      </c>
      <c r="AE171" s="2">
        <v>4</v>
      </c>
      <c r="AJ171" s="2">
        <v>2</v>
      </c>
      <c r="AM171" s="2">
        <v>3</v>
      </c>
      <c r="AP171" s="2">
        <v>1</v>
      </c>
      <c r="AQ171" s="2">
        <v>2</v>
      </c>
      <c r="AU171" s="85">
        <v>5</v>
      </c>
      <c r="AV171" s="2">
        <v>3</v>
      </c>
      <c r="BD171" s="85">
        <v>4</v>
      </c>
    </row>
    <row r="172" spans="1:30" ht="11.25">
      <c r="A172" s="25"/>
      <c r="B172" s="66">
        <f t="shared" si="31"/>
        <v>0</v>
      </c>
      <c r="E172" s="2">
        <v>1</v>
      </c>
      <c r="F172" s="6" t="s">
        <v>301</v>
      </c>
      <c r="J172" s="19"/>
      <c r="K172" s="19"/>
      <c r="L172" s="19">
        <v>1</v>
      </c>
      <c r="M172" s="19"/>
      <c r="N172" s="19"/>
      <c r="O172" s="19"/>
      <c r="P172" s="142">
        <f t="shared" si="33"/>
        <v>1</v>
      </c>
      <c r="Q172" s="66">
        <f t="shared" si="32"/>
        <v>1</v>
      </c>
      <c r="R172" s="2">
        <v>1</v>
      </c>
      <c r="S172" s="2"/>
      <c r="AD172" s="85">
        <v>1</v>
      </c>
    </row>
    <row r="173" spans="1:56" ht="11.25">
      <c r="A173" s="25" t="s">
        <v>67</v>
      </c>
      <c r="B173" s="66">
        <f t="shared" si="31"/>
        <v>10</v>
      </c>
      <c r="C173" s="2">
        <v>4</v>
      </c>
      <c r="D173" s="2">
        <v>6</v>
      </c>
      <c r="H173" s="2">
        <v>5</v>
      </c>
      <c r="I173" s="2">
        <v>3</v>
      </c>
      <c r="J173" s="19"/>
      <c r="K173" s="19"/>
      <c r="L173" s="19">
        <v>2</v>
      </c>
      <c r="M173" s="19"/>
      <c r="N173" s="19"/>
      <c r="O173" s="19"/>
      <c r="P173" s="142">
        <f t="shared" si="33"/>
        <v>2</v>
      </c>
      <c r="Q173" s="66">
        <f t="shared" si="32"/>
        <v>10</v>
      </c>
      <c r="R173" s="97">
        <v>10</v>
      </c>
      <c r="W173" s="2">
        <v>1</v>
      </c>
      <c r="AD173" s="85">
        <v>2</v>
      </c>
      <c r="AE173" s="2">
        <v>2</v>
      </c>
      <c r="AJ173" s="2">
        <v>4</v>
      </c>
      <c r="AL173" s="2">
        <v>1</v>
      </c>
      <c r="AT173" s="2">
        <v>1</v>
      </c>
      <c r="BD173" s="85">
        <v>7</v>
      </c>
    </row>
    <row r="174" spans="1:56" ht="11.25">
      <c r="A174" s="25" t="s">
        <v>171</v>
      </c>
      <c r="B174" s="66">
        <f t="shared" si="31"/>
        <v>11</v>
      </c>
      <c r="C174" s="2">
        <v>4</v>
      </c>
      <c r="D174" s="2">
        <v>7</v>
      </c>
      <c r="H174" s="2">
        <v>5</v>
      </c>
      <c r="I174" s="2">
        <v>3</v>
      </c>
      <c r="J174" s="19">
        <v>1</v>
      </c>
      <c r="K174" s="19"/>
      <c r="L174" s="19">
        <v>2</v>
      </c>
      <c r="M174" s="19"/>
      <c r="N174" s="19"/>
      <c r="O174" s="19"/>
      <c r="P174" s="142">
        <f t="shared" si="33"/>
        <v>3</v>
      </c>
      <c r="Q174" s="66">
        <f t="shared" si="32"/>
        <v>11</v>
      </c>
      <c r="R174" s="97">
        <v>11</v>
      </c>
      <c r="T174" s="2">
        <v>7</v>
      </c>
      <c r="AD174" s="85">
        <v>1</v>
      </c>
      <c r="AE174" s="2">
        <v>6</v>
      </c>
      <c r="AF174" s="2">
        <v>1</v>
      </c>
      <c r="AH174" s="25"/>
      <c r="AJ174" s="2">
        <v>1</v>
      </c>
      <c r="AN174" s="2">
        <v>5</v>
      </c>
      <c r="AZ174" s="2">
        <v>1</v>
      </c>
      <c r="BD174" s="85">
        <v>6</v>
      </c>
    </row>
    <row r="175" spans="2:47" ht="11.25">
      <c r="B175" s="66">
        <f t="shared" si="31"/>
        <v>0</v>
      </c>
      <c r="E175" s="2">
        <v>4</v>
      </c>
      <c r="F175" s="6" t="s">
        <v>269</v>
      </c>
      <c r="J175" s="19"/>
      <c r="K175" s="19"/>
      <c r="L175" s="19"/>
      <c r="M175" s="19"/>
      <c r="N175" s="19">
        <v>4</v>
      </c>
      <c r="O175" s="19"/>
      <c r="P175" s="142">
        <f t="shared" si="33"/>
        <v>4</v>
      </c>
      <c r="Q175" s="66">
        <f t="shared" si="32"/>
        <v>4</v>
      </c>
      <c r="AD175" s="85">
        <v>4</v>
      </c>
      <c r="AF175" s="2">
        <v>2</v>
      </c>
      <c r="AP175" s="2">
        <v>2</v>
      </c>
      <c r="AU175" s="85">
        <v>4</v>
      </c>
    </row>
    <row r="176" spans="1:56" ht="11.25">
      <c r="A176" s="25" t="s">
        <v>172</v>
      </c>
      <c r="B176" s="66">
        <f t="shared" si="31"/>
        <v>13</v>
      </c>
      <c r="C176" s="2">
        <v>12</v>
      </c>
      <c r="D176" s="2">
        <v>1</v>
      </c>
      <c r="H176" s="2">
        <v>3</v>
      </c>
      <c r="I176" s="2">
        <v>2</v>
      </c>
      <c r="J176" s="19">
        <v>4</v>
      </c>
      <c r="K176" s="19"/>
      <c r="L176" s="19">
        <v>3</v>
      </c>
      <c r="M176" s="19"/>
      <c r="N176" s="19">
        <v>1</v>
      </c>
      <c r="O176" s="19"/>
      <c r="P176" s="142">
        <f t="shared" si="33"/>
        <v>8</v>
      </c>
      <c r="Q176" s="66">
        <f t="shared" si="32"/>
        <v>13</v>
      </c>
      <c r="R176" s="97">
        <v>13</v>
      </c>
      <c r="T176" s="2">
        <v>2</v>
      </c>
      <c r="AE176" s="2">
        <v>1</v>
      </c>
      <c r="AJ176" s="2">
        <v>2</v>
      </c>
      <c r="AK176" s="2">
        <v>1</v>
      </c>
      <c r="AL176" s="2">
        <v>4</v>
      </c>
      <c r="AT176" s="2">
        <v>1</v>
      </c>
      <c r="AU176" s="85">
        <v>5</v>
      </c>
      <c r="BD176" s="85">
        <v>10</v>
      </c>
    </row>
    <row r="177" spans="1:42" ht="11.25">
      <c r="A177" s="25"/>
      <c r="B177" s="66">
        <f t="shared" si="31"/>
        <v>0</v>
      </c>
      <c r="E177" s="2">
        <v>2</v>
      </c>
      <c r="F177" s="6" t="s">
        <v>285</v>
      </c>
      <c r="J177" s="19"/>
      <c r="K177" s="19">
        <v>2</v>
      </c>
      <c r="L177" s="19"/>
      <c r="M177" s="19"/>
      <c r="N177" s="19"/>
      <c r="O177" s="19"/>
      <c r="P177" s="142">
        <f aca="true" t="shared" si="34" ref="P177:P183">SUM(J177:O177)</f>
        <v>2</v>
      </c>
      <c r="Q177" s="66">
        <f t="shared" si="32"/>
        <v>2</v>
      </c>
      <c r="R177" s="97">
        <v>2</v>
      </c>
      <c r="T177" s="2">
        <v>2</v>
      </c>
      <c r="AP177" s="2">
        <v>2</v>
      </c>
    </row>
    <row r="178" spans="1:56" ht="11.25">
      <c r="A178" s="25" t="s">
        <v>302</v>
      </c>
      <c r="B178" s="66">
        <f t="shared" si="31"/>
        <v>13</v>
      </c>
      <c r="C178" s="2">
        <v>12</v>
      </c>
      <c r="D178" s="2">
        <v>1</v>
      </c>
      <c r="H178" s="2">
        <v>3</v>
      </c>
      <c r="I178" s="2">
        <v>3</v>
      </c>
      <c r="J178" s="19">
        <v>2</v>
      </c>
      <c r="K178" s="19"/>
      <c r="L178" s="19">
        <v>5</v>
      </c>
      <c r="M178" s="19"/>
      <c r="N178" s="19"/>
      <c r="O178" s="19"/>
      <c r="P178" s="142">
        <f t="shared" si="34"/>
        <v>7</v>
      </c>
      <c r="Q178" s="66">
        <f t="shared" si="32"/>
        <v>13</v>
      </c>
      <c r="R178" s="97">
        <v>16</v>
      </c>
      <c r="T178" s="2">
        <v>1</v>
      </c>
      <c r="W178" s="2">
        <v>1</v>
      </c>
      <c r="AI178" s="2">
        <v>1</v>
      </c>
      <c r="AJ178" s="2">
        <v>3</v>
      </c>
      <c r="AL178" s="2">
        <v>4</v>
      </c>
      <c r="AQ178" s="2">
        <v>1</v>
      </c>
      <c r="AT178" s="2">
        <v>8</v>
      </c>
      <c r="BA178" s="2">
        <v>8</v>
      </c>
      <c r="BD178" s="85">
        <v>10</v>
      </c>
    </row>
    <row r="179" spans="1:30" ht="11.25">
      <c r="A179" s="25"/>
      <c r="B179" s="66">
        <f t="shared" si="31"/>
        <v>0</v>
      </c>
      <c r="E179" s="2">
        <v>3</v>
      </c>
      <c r="F179" s="6" t="s">
        <v>285</v>
      </c>
      <c r="J179" s="19"/>
      <c r="K179" s="19"/>
      <c r="L179" s="19">
        <v>3</v>
      </c>
      <c r="M179" s="19"/>
      <c r="N179" s="19"/>
      <c r="O179" s="19"/>
      <c r="P179" s="142">
        <f t="shared" si="34"/>
        <v>3</v>
      </c>
      <c r="Q179" s="66">
        <f t="shared" si="32"/>
        <v>3</v>
      </c>
      <c r="AD179" s="85">
        <v>3</v>
      </c>
    </row>
    <row r="180" spans="1:56" ht="11.25">
      <c r="A180" s="25" t="s">
        <v>234</v>
      </c>
      <c r="B180" s="66">
        <f t="shared" si="31"/>
        <v>31</v>
      </c>
      <c r="C180" s="2">
        <v>12</v>
      </c>
      <c r="D180" s="2">
        <v>19</v>
      </c>
      <c r="H180" s="2">
        <v>2</v>
      </c>
      <c r="I180" s="2">
        <v>1</v>
      </c>
      <c r="J180" s="19">
        <v>11</v>
      </c>
      <c r="K180" s="19"/>
      <c r="L180" s="19">
        <v>16</v>
      </c>
      <c r="M180" s="19"/>
      <c r="N180" s="19">
        <v>1</v>
      </c>
      <c r="O180" s="19"/>
      <c r="P180" s="142">
        <f t="shared" si="34"/>
        <v>28</v>
      </c>
      <c r="Q180" s="66">
        <f t="shared" si="32"/>
        <v>31</v>
      </c>
      <c r="R180" s="97">
        <v>33</v>
      </c>
      <c r="S180" s="97">
        <v>2</v>
      </c>
      <c r="T180" s="2">
        <v>2</v>
      </c>
      <c r="W180" s="2">
        <v>1</v>
      </c>
      <c r="AD180" s="85">
        <v>17</v>
      </c>
      <c r="AE180" s="2">
        <v>1</v>
      </c>
      <c r="AI180" s="2">
        <v>1</v>
      </c>
      <c r="AJ180" s="2">
        <v>16</v>
      </c>
      <c r="AQ180" s="2">
        <v>1</v>
      </c>
      <c r="AT180" s="2">
        <v>10</v>
      </c>
      <c r="AU180" s="85">
        <v>9</v>
      </c>
      <c r="BD180" s="85">
        <v>8</v>
      </c>
    </row>
    <row r="181" spans="1:36" ht="11.25">
      <c r="A181" s="25"/>
      <c r="B181" s="66">
        <f t="shared" si="31"/>
        <v>0</v>
      </c>
      <c r="E181" s="2">
        <v>2</v>
      </c>
      <c r="F181" s="6" t="s">
        <v>303</v>
      </c>
      <c r="J181" s="19"/>
      <c r="K181" s="19"/>
      <c r="L181" s="19">
        <v>2</v>
      </c>
      <c r="M181" s="19"/>
      <c r="N181" s="19"/>
      <c r="O181" s="19"/>
      <c r="P181" s="142">
        <f t="shared" si="34"/>
        <v>2</v>
      </c>
      <c r="Q181" s="66">
        <f t="shared" si="32"/>
        <v>2</v>
      </c>
      <c r="R181" s="97">
        <v>2</v>
      </c>
      <c r="S181" s="97">
        <v>2</v>
      </c>
      <c r="AD181" s="85">
        <v>2</v>
      </c>
      <c r="AJ181" s="2">
        <v>2</v>
      </c>
    </row>
    <row r="182" spans="1:36" ht="11.25">
      <c r="A182" s="25"/>
      <c r="B182" s="66">
        <f t="shared" si="31"/>
        <v>0</v>
      </c>
      <c r="E182" s="2">
        <v>1</v>
      </c>
      <c r="F182" s="6" t="s">
        <v>285</v>
      </c>
      <c r="J182" s="19"/>
      <c r="K182" s="19"/>
      <c r="L182" s="19"/>
      <c r="M182" s="19"/>
      <c r="N182" s="19"/>
      <c r="O182" s="19">
        <v>1</v>
      </c>
      <c r="P182" s="142">
        <f t="shared" si="34"/>
        <v>1</v>
      </c>
      <c r="Q182" s="66">
        <f t="shared" si="32"/>
        <v>1</v>
      </c>
      <c r="S182" s="97">
        <v>1</v>
      </c>
      <c r="AJ182" s="2">
        <v>1</v>
      </c>
    </row>
    <row r="183" spans="1:18" ht="11.25">
      <c r="A183" s="25"/>
      <c r="B183" s="66">
        <f t="shared" si="31"/>
        <v>0</v>
      </c>
      <c r="E183" s="2">
        <v>1</v>
      </c>
      <c r="F183" s="6" t="s">
        <v>304</v>
      </c>
      <c r="I183" s="2">
        <v>1</v>
      </c>
      <c r="J183" s="19"/>
      <c r="K183" s="19"/>
      <c r="L183" s="19"/>
      <c r="M183" s="19"/>
      <c r="N183" s="19"/>
      <c r="O183" s="19"/>
      <c r="P183" s="142">
        <f t="shared" si="34"/>
        <v>0</v>
      </c>
      <c r="Q183" s="66">
        <f t="shared" si="32"/>
        <v>1</v>
      </c>
      <c r="R183" s="97">
        <v>1</v>
      </c>
    </row>
    <row r="184" spans="1:17" ht="11.25">
      <c r="A184" s="25"/>
      <c r="B184" s="66">
        <f t="shared" si="31"/>
        <v>0</v>
      </c>
      <c r="J184" s="19"/>
      <c r="K184" s="19"/>
      <c r="L184" s="19"/>
      <c r="M184" s="19"/>
      <c r="N184" s="19"/>
      <c r="O184" s="19"/>
      <c r="P184" s="142">
        <f>SUM(J184:O184)</f>
        <v>0</v>
      </c>
      <c r="Q184" s="66">
        <f t="shared" si="32"/>
        <v>0</v>
      </c>
    </row>
    <row r="185" spans="1:56" ht="11.25">
      <c r="A185" s="25" t="s">
        <v>68</v>
      </c>
      <c r="B185" s="66">
        <f t="shared" si="31"/>
        <v>11</v>
      </c>
      <c r="C185" s="2">
        <v>3</v>
      </c>
      <c r="D185" s="2">
        <v>8</v>
      </c>
      <c r="I185" s="2">
        <v>1</v>
      </c>
      <c r="J185" s="19">
        <v>4</v>
      </c>
      <c r="K185" s="19"/>
      <c r="L185" s="19">
        <v>5</v>
      </c>
      <c r="M185" s="19"/>
      <c r="N185" s="19">
        <v>1</v>
      </c>
      <c r="O185" s="19"/>
      <c r="P185" s="142">
        <f>SUM(J185:O185)</f>
        <v>10</v>
      </c>
      <c r="Q185" s="66">
        <f t="shared" si="32"/>
        <v>11</v>
      </c>
      <c r="R185" s="97">
        <v>13</v>
      </c>
      <c r="S185" s="97">
        <v>1</v>
      </c>
      <c r="T185" s="2">
        <v>2</v>
      </c>
      <c r="Y185" s="2">
        <v>1</v>
      </c>
      <c r="AD185" s="85">
        <v>9</v>
      </c>
      <c r="AE185" s="2">
        <v>3</v>
      </c>
      <c r="AJ185" s="2">
        <v>3</v>
      </c>
      <c r="AM185" s="2">
        <v>1</v>
      </c>
      <c r="AP185" s="2">
        <v>1</v>
      </c>
      <c r="AT185" s="2">
        <v>5</v>
      </c>
      <c r="AU185" s="85">
        <v>5</v>
      </c>
      <c r="BD185" s="85">
        <v>2</v>
      </c>
    </row>
    <row r="186" spans="1:30" ht="11.25">
      <c r="A186" s="25"/>
      <c r="B186" s="66">
        <f t="shared" si="31"/>
        <v>0</v>
      </c>
      <c r="E186" s="2">
        <v>1</v>
      </c>
      <c r="F186" s="6" t="s">
        <v>305</v>
      </c>
      <c r="J186" s="19"/>
      <c r="K186" s="19">
        <v>1</v>
      </c>
      <c r="L186" s="19"/>
      <c r="M186" s="19"/>
      <c r="N186" s="19"/>
      <c r="O186" s="19"/>
      <c r="P186" s="142">
        <f aca="true" t="shared" si="35" ref="P186:P191">SUM(J186:O186)</f>
        <v>1</v>
      </c>
      <c r="Q186" s="66">
        <f t="shared" si="32"/>
        <v>1</v>
      </c>
      <c r="R186" s="97">
        <v>1</v>
      </c>
      <c r="AD186" s="85">
        <v>1</v>
      </c>
    </row>
    <row r="187" spans="1:47" ht="11.25">
      <c r="A187" s="25"/>
      <c r="B187" s="66">
        <f t="shared" si="31"/>
        <v>0</v>
      </c>
      <c r="E187" s="2">
        <v>1</v>
      </c>
      <c r="F187" s="6" t="s">
        <v>306</v>
      </c>
      <c r="J187" s="19"/>
      <c r="K187" s="19"/>
      <c r="L187" s="19">
        <v>1</v>
      </c>
      <c r="M187" s="19"/>
      <c r="N187" s="19"/>
      <c r="O187" s="19"/>
      <c r="P187" s="142">
        <f t="shared" si="35"/>
        <v>1</v>
      </c>
      <c r="Q187" s="66">
        <f t="shared" si="32"/>
        <v>1</v>
      </c>
      <c r="R187" s="97">
        <v>1</v>
      </c>
      <c r="AD187" s="85">
        <v>1</v>
      </c>
      <c r="AH187" s="6"/>
      <c r="AU187" s="85">
        <v>1</v>
      </c>
    </row>
    <row r="188" spans="1:36" ht="11.25">
      <c r="A188" s="25"/>
      <c r="B188" s="66">
        <f t="shared" si="31"/>
        <v>0</v>
      </c>
      <c r="C188" s="25"/>
      <c r="E188" s="2">
        <v>1</v>
      </c>
      <c r="F188" s="6" t="s">
        <v>314</v>
      </c>
      <c r="J188" s="19"/>
      <c r="K188" s="19"/>
      <c r="L188" s="19">
        <v>1</v>
      </c>
      <c r="M188" s="19"/>
      <c r="N188" s="19"/>
      <c r="O188" s="19"/>
      <c r="P188" s="142">
        <f t="shared" si="35"/>
        <v>1</v>
      </c>
      <c r="Q188" s="66">
        <f t="shared" si="32"/>
        <v>1</v>
      </c>
      <c r="R188" s="97">
        <v>1</v>
      </c>
      <c r="AD188" s="85">
        <v>1</v>
      </c>
      <c r="AE188" s="2">
        <v>1</v>
      </c>
      <c r="AH188" s="6"/>
      <c r="AJ188" s="2">
        <v>1</v>
      </c>
    </row>
    <row r="189" spans="1:46" ht="11.25">
      <c r="A189" s="25" t="s">
        <v>173</v>
      </c>
      <c r="B189" s="66">
        <f t="shared" si="31"/>
        <v>7</v>
      </c>
      <c r="C189" s="2">
        <v>6</v>
      </c>
      <c r="D189" s="2">
        <v>1</v>
      </c>
      <c r="H189" s="2">
        <v>1</v>
      </c>
      <c r="I189" s="2">
        <v>3</v>
      </c>
      <c r="J189" s="19">
        <v>1</v>
      </c>
      <c r="K189" s="19"/>
      <c r="L189" s="19">
        <v>2</v>
      </c>
      <c r="M189" s="19"/>
      <c r="N189" s="19"/>
      <c r="O189" s="19"/>
      <c r="P189" s="142">
        <f t="shared" si="35"/>
        <v>3</v>
      </c>
      <c r="Q189" s="66">
        <f t="shared" si="32"/>
        <v>7</v>
      </c>
      <c r="R189" s="97">
        <v>6</v>
      </c>
      <c r="T189" s="2">
        <v>1</v>
      </c>
      <c r="X189" s="2">
        <v>1</v>
      </c>
      <c r="AB189" s="2">
        <v>1</v>
      </c>
      <c r="AC189" s="2">
        <v>1</v>
      </c>
      <c r="AD189" s="85">
        <v>2</v>
      </c>
      <c r="AE189" s="2">
        <v>1</v>
      </c>
      <c r="AH189" s="2">
        <v>1</v>
      </c>
      <c r="AI189" s="2">
        <v>3</v>
      </c>
      <c r="AQ189" s="2">
        <v>1</v>
      </c>
      <c r="AT189" s="2">
        <v>2</v>
      </c>
    </row>
    <row r="190" spans="1:31" ht="11.25">
      <c r="A190" s="25" t="s">
        <v>124</v>
      </c>
      <c r="B190" s="66">
        <f t="shared" si="31"/>
        <v>8</v>
      </c>
      <c r="D190" s="2">
        <v>8</v>
      </c>
      <c r="J190" s="19"/>
      <c r="K190" s="19"/>
      <c r="L190" s="19">
        <v>1</v>
      </c>
      <c r="M190" s="19">
        <v>7</v>
      </c>
      <c r="N190" s="19"/>
      <c r="O190" s="19"/>
      <c r="P190" s="142">
        <f>SUM(J190:O190)</f>
        <v>8</v>
      </c>
      <c r="Q190" s="66">
        <f t="shared" si="32"/>
        <v>8</v>
      </c>
      <c r="R190" s="97">
        <v>8</v>
      </c>
      <c r="AE190" s="2">
        <v>7</v>
      </c>
    </row>
    <row r="191" spans="1:36" ht="11.25">
      <c r="A191" s="25"/>
      <c r="B191" s="66">
        <f t="shared" si="31"/>
        <v>0</v>
      </c>
      <c r="E191" s="2">
        <v>2</v>
      </c>
      <c r="F191" s="6" t="s">
        <v>294</v>
      </c>
      <c r="J191" s="19"/>
      <c r="K191" s="19"/>
      <c r="L191" s="19">
        <v>2</v>
      </c>
      <c r="M191" s="19"/>
      <c r="N191" s="19"/>
      <c r="O191" s="19"/>
      <c r="P191" s="142">
        <f t="shared" si="35"/>
        <v>2</v>
      </c>
      <c r="Q191" s="66">
        <f t="shared" si="32"/>
        <v>2</v>
      </c>
      <c r="R191" s="97">
        <v>2</v>
      </c>
      <c r="AD191" s="85">
        <v>2</v>
      </c>
      <c r="AE191" s="2">
        <v>2</v>
      </c>
      <c r="AJ191" s="2">
        <v>2</v>
      </c>
    </row>
    <row r="192" spans="1:47" ht="11.25">
      <c r="A192" s="25" t="s">
        <v>92</v>
      </c>
      <c r="B192" s="66">
        <f t="shared" si="31"/>
        <v>12</v>
      </c>
      <c r="C192" s="2">
        <v>10</v>
      </c>
      <c r="D192" s="2">
        <v>2</v>
      </c>
      <c r="J192" s="19">
        <v>10</v>
      </c>
      <c r="K192" s="19"/>
      <c r="L192" s="19">
        <v>2</v>
      </c>
      <c r="M192" s="19"/>
      <c r="N192" s="19"/>
      <c r="O192" s="19"/>
      <c r="P192" s="142">
        <f>SUM(J192:O192)</f>
        <v>12</v>
      </c>
      <c r="Q192" s="66">
        <f t="shared" si="32"/>
        <v>12</v>
      </c>
      <c r="R192" s="97">
        <v>12</v>
      </c>
      <c r="AD192" s="85">
        <v>3</v>
      </c>
      <c r="AE192" s="2">
        <v>7</v>
      </c>
      <c r="AK192" s="2">
        <v>7</v>
      </c>
      <c r="AT192" s="2">
        <v>7</v>
      </c>
      <c r="AU192" s="85">
        <v>2</v>
      </c>
    </row>
    <row r="193" spans="1:56" ht="11.25">
      <c r="A193" s="37" t="s">
        <v>51</v>
      </c>
      <c r="B193" s="65">
        <f>SUM(B145:B192)</f>
        <v>330</v>
      </c>
      <c r="C193" s="37">
        <f>SUM(C145:C192)</f>
        <v>202</v>
      </c>
      <c r="D193" s="37">
        <f>SUM(D145:D192)</f>
        <v>128</v>
      </c>
      <c r="E193" s="37">
        <f>SUM(E145:E192)</f>
        <v>43</v>
      </c>
      <c r="F193" s="43"/>
      <c r="G193" s="65">
        <f>B193+E193</f>
        <v>373</v>
      </c>
      <c r="H193" s="24">
        <f aca="true" t="shared" si="36" ref="H193:T193">SUM(H145:H192)</f>
        <v>62</v>
      </c>
      <c r="I193" s="24">
        <f t="shared" si="36"/>
        <v>31</v>
      </c>
      <c r="J193" s="53">
        <f t="shared" si="36"/>
        <v>108</v>
      </c>
      <c r="K193" s="24">
        <f t="shared" si="36"/>
        <v>13</v>
      </c>
      <c r="L193" s="53">
        <f t="shared" si="36"/>
        <v>117</v>
      </c>
      <c r="M193" s="24">
        <f t="shared" si="36"/>
        <v>11</v>
      </c>
      <c r="N193" s="24">
        <f t="shared" si="36"/>
        <v>30</v>
      </c>
      <c r="O193" s="24">
        <f t="shared" si="36"/>
        <v>1</v>
      </c>
      <c r="P193" s="145">
        <f t="shared" si="36"/>
        <v>280</v>
      </c>
      <c r="Q193" s="65">
        <f t="shared" si="36"/>
        <v>373</v>
      </c>
      <c r="R193" s="100">
        <f t="shared" si="36"/>
        <v>339</v>
      </c>
      <c r="S193" s="100">
        <f t="shared" si="36"/>
        <v>12</v>
      </c>
      <c r="T193" s="100">
        <f t="shared" si="36"/>
        <v>62</v>
      </c>
      <c r="U193" s="24">
        <f aca="true" t="shared" si="37" ref="U193:BD193">SUM(U145:U192)</f>
        <v>1</v>
      </c>
      <c r="V193" s="24">
        <f t="shared" si="37"/>
        <v>20</v>
      </c>
      <c r="W193" s="24">
        <f t="shared" si="37"/>
        <v>9</v>
      </c>
      <c r="X193" s="24">
        <f t="shared" si="37"/>
        <v>7</v>
      </c>
      <c r="Y193" s="24">
        <f t="shared" si="37"/>
        <v>1</v>
      </c>
      <c r="Z193" s="24">
        <f t="shared" si="37"/>
        <v>1</v>
      </c>
      <c r="AA193" s="24">
        <f t="shared" si="37"/>
        <v>1</v>
      </c>
      <c r="AB193" s="24">
        <f t="shared" si="37"/>
        <v>2</v>
      </c>
      <c r="AC193" s="24">
        <f t="shared" si="37"/>
        <v>5</v>
      </c>
      <c r="AD193" s="87">
        <f t="shared" si="37"/>
        <v>117</v>
      </c>
      <c r="AE193" s="24">
        <f t="shared" si="37"/>
        <v>59</v>
      </c>
      <c r="AF193" s="24">
        <f t="shared" si="37"/>
        <v>11</v>
      </c>
      <c r="AG193" s="24">
        <f t="shared" si="37"/>
        <v>4</v>
      </c>
      <c r="AH193" s="24">
        <f t="shared" si="37"/>
        <v>2</v>
      </c>
      <c r="AI193" s="24">
        <f t="shared" si="37"/>
        <v>11</v>
      </c>
      <c r="AJ193" s="24">
        <f t="shared" si="37"/>
        <v>56</v>
      </c>
      <c r="AK193" s="24">
        <f t="shared" si="37"/>
        <v>17</v>
      </c>
      <c r="AL193" s="24">
        <f t="shared" si="37"/>
        <v>17</v>
      </c>
      <c r="AM193" s="24">
        <f t="shared" si="37"/>
        <v>6</v>
      </c>
      <c r="AN193" s="24">
        <f t="shared" si="37"/>
        <v>5</v>
      </c>
      <c r="AO193" s="105">
        <f t="shared" si="37"/>
        <v>6</v>
      </c>
      <c r="AP193" s="24">
        <f t="shared" si="37"/>
        <v>13</v>
      </c>
      <c r="AQ193" s="24">
        <f t="shared" si="37"/>
        <v>11</v>
      </c>
      <c r="AR193" s="24">
        <f t="shared" si="37"/>
        <v>0</v>
      </c>
      <c r="AS193" s="24">
        <f t="shared" si="37"/>
        <v>0</v>
      </c>
      <c r="AT193" s="53">
        <f t="shared" si="37"/>
        <v>95</v>
      </c>
      <c r="AU193" s="87">
        <f t="shared" si="37"/>
        <v>95</v>
      </c>
      <c r="AV193" s="24">
        <f t="shared" si="37"/>
        <v>5</v>
      </c>
      <c r="AW193" s="24">
        <f t="shared" si="37"/>
        <v>0</v>
      </c>
      <c r="AX193" s="24">
        <f t="shared" si="37"/>
        <v>0</v>
      </c>
      <c r="AY193" s="24">
        <f t="shared" si="37"/>
        <v>0</v>
      </c>
      <c r="AZ193" s="24">
        <f t="shared" si="37"/>
        <v>5</v>
      </c>
      <c r="BA193" s="24">
        <f t="shared" si="37"/>
        <v>8</v>
      </c>
      <c r="BB193" s="24">
        <f t="shared" si="37"/>
        <v>1</v>
      </c>
      <c r="BC193" s="24">
        <f t="shared" si="37"/>
        <v>1</v>
      </c>
      <c r="BD193" s="24">
        <f t="shared" si="37"/>
        <v>86</v>
      </c>
    </row>
    <row r="194" spans="1:55" ht="11.25">
      <c r="A194" s="162" t="s">
        <v>53</v>
      </c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</row>
    <row r="195" spans="1:56" ht="11.25">
      <c r="A195" s="25" t="s">
        <v>308</v>
      </c>
      <c r="B195" s="66">
        <f>C195+D195</f>
        <v>11</v>
      </c>
      <c r="C195" s="2">
        <v>6</v>
      </c>
      <c r="D195" s="2">
        <v>5</v>
      </c>
      <c r="F195" s="2"/>
      <c r="H195" s="2">
        <v>2</v>
      </c>
      <c r="I195" s="2">
        <v>1</v>
      </c>
      <c r="J195" s="19">
        <v>5</v>
      </c>
      <c r="K195" s="19"/>
      <c r="L195" s="19">
        <v>3</v>
      </c>
      <c r="M195" s="19"/>
      <c r="N195" s="19"/>
      <c r="O195" s="19"/>
      <c r="Q195" s="66">
        <f aca="true" t="shared" si="38" ref="Q195:Q266">SUM(H195:O195)</f>
        <v>11</v>
      </c>
      <c r="R195" s="2">
        <v>7</v>
      </c>
      <c r="S195" s="2"/>
      <c r="T195" s="2">
        <v>2</v>
      </c>
      <c r="U195" s="2">
        <v>1</v>
      </c>
      <c r="AE195" s="2">
        <v>3</v>
      </c>
      <c r="AT195" s="2">
        <v>7</v>
      </c>
      <c r="BD195" s="87">
        <v>4</v>
      </c>
    </row>
    <row r="196" spans="1:56" ht="11.25">
      <c r="A196" s="25" t="s">
        <v>235</v>
      </c>
      <c r="B196" s="66">
        <f>C196+D196</f>
        <v>11</v>
      </c>
      <c r="C196" s="2">
        <v>8</v>
      </c>
      <c r="D196" s="2">
        <v>3</v>
      </c>
      <c r="F196" s="2"/>
      <c r="H196" s="2">
        <v>1</v>
      </c>
      <c r="J196" s="19">
        <v>3</v>
      </c>
      <c r="K196" s="19"/>
      <c r="L196" s="19">
        <v>7</v>
      </c>
      <c r="M196" s="19"/>
      <c r="N196" s="19"/>
      <c r="O196" s="19"/>
      <c r="Q196" s="66">
        <f t="shared" si="38"/>
        <v>11</v>
      </c>
      <c r="R196" s="2">
        <v>11</v>
      </c>
      <c r="S196" s="2"/>
      <c r="AD196" s="85">
        <v>1</v>
      </c>
      <c r="AM196" s="2">
        <v>1</v>
      </c>
      <c r="AU196" s="85">
        <v>2</v>
      </c>
      <c r="BD196" s="85">
        <v>3</v>
      </c>
    </row>
    <row r="197" spans="1:56" s="24" customFormat="1" ht="12" customHeight="1">
      <c r="A197" s="25" t="s">
        <v>69</v>
      </c>
      <c r="B197" s="66">
        <f aca="true" t="shared" si="39" ref="B197:B245">C197+D197</f>
        <v>19</v>
      </c>
      <c r="C197" s="2">
        <v>12</v>
      </c>
      <c r="D197" s="2">
        <v>7</v>
      </c>
      <c r="E197" s="2"/>
      <c r="F197" s="6"/>
      <c r="G197" s="75"/>
      <c r="H197" s="2">
        <v>5</v>
      </c>
      <c r="I197" s="2">
        <v>3</v>
      </c>
      <c r="J197" s="19">
        <v>7</v>
      </c>
      <c r="K197" s="19"/>
      <c r="L197" s="19">
        <v>2</v>
      </c>
      <c r="M197" s="19">
        <v>2</v>
      </c>
      <c r="N197" s="19"/>
      <c r="O197" s="19"/>
      <c r="P197" s="142">
        <f aca="true" t="shared" si="40" ref="P197:P266">SUM(J197:O197)</f>
        <v>11</v>
      </c>
      <c r="Q197" s="66">
        <f t="shared" si="38"/>
        <v>19</v>
      </c>
      <c r="R197" s="97">
        <v>16</v>
      </c>
      <c r="S197" s="97"/>
      <c r="T197" s="2"/>
      <c r="U197" s="2"/>
      <c r="V197" s="2"/>
      <c r="W197" s="2"/>
      <c r="X197" s="2"/>
      <c r="Y197" s="2"/>
      <c r="Z197" s="2"/>
      <c r="AA197" s="2">
        <v>1</v>
      </c>
      <c r="AB197" s="2"/>
      <c r="AC197" s="2"/>
      <c r="AD197" s="85">
        <v>2</v>
      </c>
      <c r="AE197" s="2">
        <v>3</v>
      </c>
      <c r="AF197" s="2"/>
      <c r="AG197" s="2"/>
      <c r="AH197" s="2"/>
      <c r="AI197" s="2">
        <v>1</v>
      </c>
      <c r="AJ197" s="2"/>
      <c r="AK197" s="2"/>
      <c r="AL197" s="2"/>
      <c r="AM197" s="2"/>
      <c r="AN197" s="2"/>
      <c r="AO197" s="52"/>
      <c r="AP197" s="2"/>
      <c r="AQ197" s="2"/>
      <c r="AR197" s="2"/>
      <c r="AS197" s="2"/>
      <c r="AT197" s="2">
        <v>8</v>
      </c>
      <c r="AU197" s="85">
        <v>1</v>
      </c>
      <c r="AV197" s="2"/>
      <c r="AW197" s="2"/>
      <c r="AX197" s="2"/>
      <c r="AY197" s="2"/>
      <c r="AZ197" s="2"/>
      <c r="BA197" s="2"/>
      <c r="BB197" s="2"/>
      <c r="BC197" s="2"/>
      <c r="BD197" s="85">
        <v>11</v>
      </c>
    </row>
    <row r="198" spans="1:31" ht="11.25">
      <c r="A198" s="104"/>
      <c r="B198" s="66">
        <f t="shared" si="39"/>
        <v>0</v>
      </c>
      <c r="E198" s="2">
        <v>2</v>
      </c>
      <c r="F198" s="6" t="s">
        <v>285</v>
      </c>
      <c r="H198" s="2">
        <v>2</v>
      </c>
      <c r="J198" s="19"/>
      <c r="K198" s="19"/>
      <c r="L198" s="19"/>
      <c r="M198" s="21"/>
      <c r="N198" s="19"/>
      <c r="O198" s="19"/>
      <c r="P198" s="142">
        <f t="shared" si="40"/>
        <v>0</v>
      </c>
      <c r="Q198" s="66">
        <f t="shared" si="38"/>
        <v>2</v>
      </c>
      <c r="R198" s="97">
        <v>2</v>
      </c>
      <c r="AD198" s="85">
        <v>2</v>
      </c>
      <c r="AE198" s="2">
        <v>2</v>
      </c>
    </row>
    <row r="199" spans="1:56" ht="11.25">
      <c r="A199" s="25" t="s">
        <v>174</v>
      </c>
      <c r="B199" s="66">
        <f t="shared" si="39"/>
        <v>20</v>
      </c>
      <c r="C199" s="2">
        <v>18</v>
      </c>
      <c r="D199" s="2">
        <v>2</v>
      </c>
      <c r="H199" s="2">
        <v>5</v>
      </c>
      <c r="I199" s="2">
        <v>2</v>
      </c>
      <c r="J199" s="19">
        <v>11</v>
      </c>
      <c r="K199" s="19"/>
      <c r="L199" s="19">
        <v>2</v>
      </c>
      <c r="M199" s="19"/>
      <c r="N199" s="19"/>
      <c r="O199" s="19"/>
      <c r="P199" s="142">
        <f t="shared" si="40"/>
        <v>13</v>
      </c>
      <c r="Q199" s="66">
        <f t="shared" si="38"/>
        <v>20</v>
      </c>
      <c r="R199" s="97">
        <v>20</v>
      </c>
      <c r="AM199" s="2">
        <v>1</v>
      </c>
      <c r="AT199" s="2">
        <v>20</v>
      </c>
      <c r="BD199" s="85">
        <v>12</v>
      </c>
    </row>
    <row r="200" spans="1:56" ht="11.25">
      <c r="A200" s="25" t="s">
        <v>125</v>
      </c>
      <c r="B200" s="66">
        <f t="shared" si="39"/>
        <v>38</v>
      </c>
      <c r="C200" s="2">
        <v>32</v>
      </c>
      <c r="D200" s="2">
        <v>6</v>
      </c>
      <c r="H200" s="2">
        <v>8</v>
      </c>
      <c r="J200" s="19">
        <v>19</v>
      </c>
      <c r="K200" s="19">
        <v>3</v>
      </c>
      <c r="L200" s="19">
        <v>7</v>
      </c>
      <c r="M200" s="19">
        <v>1</v>
      </c>
      <c r="N200" s="19"/>
      <c r="O200" s="19"/>
      <c r="P200" s="142">
        <f t="shared" si="40"/>
        <v>30</v>
      </c>
      <c r="Q200" s="66">
        <f t="shared" si="38"/>
        <v>38</v>
      </c>
      <c r="R200" s="97">
        <v>34</v>
      </c>
      <c r="T200" s="2">
        <v>2</v>
      </c>
      <c r="X200" s="2">
        <v>1</v>
      </c>
      <c r="AD200" s="85">
        <v>3</v>
      </c>
      <c r="AE200" s="2">
        <v>7</v>
      </c>
      <c r="AI200" s="2">
        <v>2</v>
      </c>
      <c r="AJ200" s="2">
        <v>1</v>
      </c>
      <c r="AL200" s="2">
        <v>1</v>
      </c>
      <c r="AT200" s="2">
        <v>28</v>
      </c>
      <c r="AU200" s="85">
        <v>1</v>
      </c>
      <c r="BA200" s="2">
        <v>1</v>
      </c>
      <c r="BD200" s="85">
        <v>17</v>
      </c>
    </row>
    <row r="201" spans="2:47" ht="11.25">
      <c r="B201" s="66">
        <f t="shared" si="39"/>
        <v>0</v>
      </c>
      <c r="E201" s="2">
        <v>1</v>
      </c>
      <c r="F201" s="6" t="s">
        <v>284</v>
      </c>
      <c r="J201" s="19"/>
      <c r="K201" s="19"/>
      <c r="L201" s="19">
        <v>1</v>
      </c>
      <c r="M201" s="19"/>
      <c r="N201" s="19"/>
      <c r="O201" s="19"/>
      <c r="P201" s="142">
        <f t="shared" si="40"/>
        <v>1</v>
      </c>
      <c r="Q201" s="66">
        <f t="shared" si="38"/>
        <v>1</v>
      </c>
      <c r="R201" s="97">
        <v>1</v>
      </c>
      <c r="AI201" s="2">
        <v>1</v>
      </c>
      <c r="AU201" s="85">
        <v>1</v>
      </c>
    </row>
    <row r="202" spans="1:56" ht="11.25">
      <c r="A202" s="25" t="s">
        <v>93</v>
      </c>
      <c r="B202" s="66">
        <f t="shared" si="39"/>
        <v>33</v>
      </c>
      <c r="C202" s="2">
        <v>10</v>
      </c>
      <c r="D202" s="2">
        <v>23</v>
      </c>
      <c r="F202" s="25"/>
      <c r="H202" s="2">
        <v>1</v>
      </c>
      <c r="J202" s="19">
        <v>14</v>
      </c>
      <c r="K202" s="19"/>
      <c r="L202" s="19">
        <v>18</v>
      </c>
      <c r="M202" s="19"/>
      <c r="N202" s="19"/>
      <c r="O202" s="19"/>
      <c r="P202" s="142">
        <f t="shared" si="40"/>
        <v>32</v>
      </c>
      <c r="Q202" s="66">
        <f t="shared" si="38"/>
        <v>33</v>
      </c>
      <c r="R202" s="97">
        <v>33</v>
      </c>
      <c r="T202" s="2">
        <v>2</v>
      </c>
      <c r="AD202" s="85">
        <v>28</v>
      </c>
      <c r="AE202" s="2">
        <v>18</v>
      </c>
      <c r="AH202" s="2">
        <v>4</v>
      </c>
      <c r="AT202" s="2">
        <v>11</v>
      </c>
      <c r="AU202" s="85">
        <v>24</v>
      </c>
      <c r="BD202" s="85">
        <v>6</v>
      </c>
    </row>
    <row r="203" spans="1:56" ht="11.25">
      <c r="A203" s="25" t="s">
        <v>236</v>
      </c>
      <c r="B203" s="66">
        <f t="shared" si="39"/>
        <v>25</v>
      </c>
      <c r="C203" s="2">
        <v>19</v>
      </c>
      <c r="D203" s="2">
        <v>6</v>
      </c>
      <c r="H203" s="2">
        <v>6</v>
      </c>
      <c r="I203" s="2">
        <v>1</v>
      </c>
      <c r="J203" s="19">
        <v>7</v>
      </c>
      <c r="K203" s="19">
        <v>1</v>
      </c>
      <c r="L203" s="19">
        <v>10</v>
      </c>
      <c r="M203" s="19"/>
      <c r="N203" s="19"/>
      <c r="O203" s="19"/>
      <c r="P203" s="142">
        <f t="shared" si="40"/>
        <v>18</v>
      </c>
      <c r="Q203" s="66">
        <f t="shared" si="38"/>
        <v>25</v>
      </c>
      <c r="R203" s="97">
        <v>24</v>
      </c>
      <c r="S203" s="97">
        <v>2</v>
      </c>
      <c r="T203" s="2">
        <v>5</v>
      </c>
      <c r="AC203" s="2">
        <v>1</v>
      </c>
      <c r="AD203" s="85">
        <v>3</v>
      </c>
      <c r="AF203" s="2">
        <v>1</v>
      </c>
      <c r="AK203" s="2">
        <v>1</v>
      </c>
      <c r="AM203" s="2">
        <v>3</v>
      </c>
      <c r="AR203" s="2">
        <v>1</v>
      </c>
      <c r="AT203" s="2">
        <v>9</v>
      </c>
      <c r="AU203" s="85">
        <v>6</v>
      </c>
      <c r="AY203" s="2">
        <v>1</v>
      </c>
      <c r="BD203" s="85">
        <v>10</v>
      </c>
    </row>
    <row r="204" spans="1:30" ht="11.25">
      <c r="A204" s="25"/>
      <c r="B204" s="66">
        <f t="shared" si="39"/>
        <v>0</v>
      </c>
      <c r="E204" s="2">
        <v>2</v>
      </c>
      <c r="F204" s="6" t="s">
        <v>306</v>
      </c>
      <c r="J204" s="19">
        <v>2</v>
      </c>
      <c r="K204" s="19"/>
      <c r="L204" s="19"/>
      <c r="M204" s="19"/>
      <c r="N204" s="19"/>
      <c r="O204" s="19"/>
      <c r="P204" s="142">
        <f t="shared" si="40"/>
        <v>2</v>
      </c>
      <c r="Q204" s="66">
        <f t="shared" si="38"/>
        <v>2</v>
      </c>
      <c r="R204" s="97">
        <v>2</v>
      </c>
      <c r="S204" s="97">
        <v>2</v>
      </c>
      <c r="T204" s="2">
        <v>2</v>
      </c>
      <c r="AD204" s="85">
        <v>2</v>
      </c>
    </row>
    <row r="205" spans="1:47" ht="11.25">
      <c r="A205" s="25"/>
      <c r="E205" s="2">
        <v>1</v>
      </c>
      <c r="F205" s="6" t="s">
        <v>304</v>
      </c>
      <c r="J205" s="19">
        <v>1</v>
      </c>
      <c r="K205" s="19"/>
      <c r="L205" s="19"/>
      <c r="M205" s="19"/>
      <c r="N205" s="19"/>
      <c r="O205" s="19"/>
      <c r="P205" s="142">
        <f t="shared" si="40"/>
        <v>1</v>
      </c>
      <c r="Q205" s="66">
        <f t="shared" si="38"/>
        <v>1</v>
      </c>
      <c r="R205" s="97">
        <v>1</v>
      </c>
      <c r="S205" s="97">
        <v>1</v>
      </c>
      <c r="AD205" s="85">
        <v>1</v>
      </c>
      <c r="AU205" s="85">
        <v>1</v>
      </c>
    </row>
    <row r="206" spans="1:30" ht="11.25">
      <c r="A206" s="25"/>
      <c r="E206" s="2">
        <v>1</v>
      </c>
      <c r="F206" s="6" t="s">
        <v>309</v>
      </c>
      <c r="J206" s="19">
        <v>1</v>
      </c>
      <c r="K206" s="19"/>
      <c r="L206" s="19"/>
      <c r="M206" s="19"/>
      <c r="N206" s="19"/>
      <c r="O206" s="19"/>
      <c r="P206" s="142">
        <f t="shared" si="40"/>
        <v>1</v>
      </c>
      <c r="Q206" s="66">
        <f t="shared" si="38"/>
        <v>1</v>
      </c>
      <c r="R206" s="97">
        <v>1</v>
      </c>
      <c r="S206" s="97">
        <v>1</v>
      </c>
      <c r="AD206" s="85">
        <v>1</v>
      </c>
    </row>
    <row r="207" spans="1:30" ht="11.25">
      <c r="A207" s="25"/>
      <c r="E207" s="2">
        <v>1</v>
      </c>
      <c r="F207" s="6" t="s">
        <v>284</v>
      </c>
      <c r="J207" s="19"/>
      <c r="K207" s="19"/>
      <c r="L207" s="19">
        <v>1</v>
      </c>
      <c r="M207" s="19"/>
      <c r="N207" s="19"/>
      <c r="O207" s="19"/>
      <c r="P207" s="142">
        <f t="shared" si="40"/>
        <v>1</v>
      </c>
      <c r="Q207" s="66">
        <f t="shared" si="38"/>
        <v>1</v>
      </c>
      <c r="R207" s="97">
        <v>1</v>
      </c>
      <c r="T207" s="2">
        <v>1</v>
      </c>
      <c r="AD207" s="85">
        <v>1</v>
      </c>
    </row>
    <row r="208" spans="1:56" ht="11.25">
      <c r="A208" s="25" t="s">
        <v>70</v>
      </c>
      <c r="B208" s="66">
        <f t="shared" si="39"/>
        <v>15</v>
      </c>
      <c r="C208" s="2">
        <v>13</v>
      </c>
      <c r="D208" s="2">
        <v>2</v>
      </c>
      <c r="F208" s="50"/>
      <c r="J208" s="19">
        <v>8</v>
      </c>
      <c r="K208" s="19"/>
      <c r="L208" s="19">
        <v>7</v>
      </c>
      <c r="M208" s="19"/>
      <c r="N208" s="19"/>
      <c r="O208" s="19"/>
      <c r="P208" s="142">
        <f t="shared" si="40"/>
        <v>15</v>
      </c>
      <c r="Q208" s="66">
        <f t="shared" si="38"/>
        <v>15</v>
      </c>
      <c r="R208" s="97">
        <v>9</v>
      </c>
      <c r="U208" s="2">
        <v>1</v>
      </c>
      <c r="AD208" s="85">
        <v>1</v>
      </c>
      <c r="AE208" s="2">
        <v>3</v>
      </c>
      <c r="AF208" s="2">
        <v>1</v>
      </c>
      <c r="AI208" s="2">
        <v>1</v>
      </c>
      <c r="AL208" s="2">
        <v>1</v>
      </c>
      <c r="AT208" s="2">
        <v>1</v>
      </c>
      <c r="AU208" s="85">
        <v>3</v>
      </c>
      <c r="AZ208" s="2">
        <v>2</v>
      </c>
      <c r="BD208" s="85">
        <v>5</v>
      </c>
    </row>
    <row r="209" spans="1:47" ht="11.25">
      <c r="A209" s="25"/>
      <c r="B209" s="66">
        <f>C209+D209</f>
        <v>0</v>
      </c>
      <c r="E209" s="2">
        <v>2</v>
      </c>
      <c r="F209" s="6" t="s">
        <v>310</v>
      </c>
      <c r="J209" s="19">
        <v>2</v>
      </c>
      <c r="K209" s="19"/>
      <c r="L209" s="19"/>
      <c r="M209" s="19"/>
      <c r="N209" s="19"/>
      <c r="O209" s="19"/>
      <c r="P209" s="142">
        <f t="shared" si="40"/>
        <v>2</v>
      </c>
      <c r="Q209" s="66">
        <f t="shared" si="38"/>
        <v>2</v>
      </c>
      <c r="R209" s="97">
        <v>2</v>
      </c>
      <c r="AU209" s="85">
        <v>2</v>
      </c>
    </row>
    <row r="210" spans="1:31" ht="11.25">
      <c r="A210" s="25"/>
      <c r="B210" s="66">
        <f>C210+D210</f>
        <v>0</v>
      </c>
      <c r="E210" s="2">
        <v>3</v>
      </c>
      <c r="F210" s="6" t="s">
        <v>263</v>
      </c>
      <c r="J210" s="19">
        <v>3</v>
      </c>
      <c r="K210" s="19"/>
      <c r="L210" s="19"/>
      <c r="M210" s="19"/>
      <c r="N210" s="19"/>
      <c r="O210" s="19"/>
      <c r="P210" s="142">
        <f t="shared" si="40"/>
        <v>3</v>
      </c>
      <c r="Q210" s="66">
        <f t="shared" si="38"/>
        <v>3</v>
      </c>
      <c r="R210" s="97">
        <v>3</v>
      </c>
      <c r="AD210" s="85">
        <v>3</v>
      </c>
      <c r="AE210" s="2">
        <v>3</v>
      </c>
    </row>
    <row r="211" spans="2:47" ht="11.25">
      <c r="B211" s="66">
        <f t="shared" si="39"/>
        <v>0</v>
      </c>
      <c r="E211" s="2">
        <v>1</v>
      </c>
      <c r="F211" s="6" t="s">
        <v>275</v>
      </c>
      <c r="J211" s="19"/>
      <c r="K211" s="19"/>
      <c r="L211" s="19">
        <v>1</v>
      </c>
      <c r="M211" s="19"/>
      <c r="N211" s="19"/>
      <c r="O211" s="19"/>
      <c r="P211" s="142">
        <f t="shared" si="40"/>
        <v>1</v>
      </c>
      <c r="Q211" s="66">
        <f t="shared" si="38"/>
        <v>1</v>
      </c>
      <c r="R211" s="97">
        <v>1</v>
      </c>
      <c r="AD211" s="85">
        <v>1</v>
      </c>
      <c r="AU211" s="85">
        <v>1</v>
      </c>
    </row>
    <row r="212" spans="1:56" ht="11.25">
      <c r="A212" s="25" t="s">
        <v>175</v>
      </c>
      <c r="B212" s="66">
        <f t="shared" si="39"/>
        <v>83</v>
      </c>
      <c r="C212" s="2">
        <v>65</v>
      </c>
      <c r="D212" s="2">
        <v>18</v>
      </c>
      <c r="H212" s="2">
        <v>4</v>
      </c>
      <c r="J212" s="19">
        <v>58</v>
      </c>
      <c r="K212" s="19"/>
      <c r="L212" s="19">
        <v>21</v>
      </c>
      <c r="M212" s="19"/>
      <c r="N212" s="19"/>
      <c r="O212" s="19"/>
      <c r="P212" s="142">
        <f t="shared" si="40"/>
        <v>79</v>
      </c>
      <c r="Q212" s="66">
        <f t="shared" si="38"/>
        <v>83</v>
      </c>
      <c r="R212" s="97">
        <v>42</v>
      </c>
      <c r="T212" s="2">
        <v>5</v>
      </c>
      <c r="U212" s="2">
        <v>1</v>
      </c>
      <c r="AB212" s="2">
        <v>1</v>
      </c>
      <c r="AD212" s="85">
        <v>10</v>
      </c>
      <c r="AE212" s="2">
        <v>47</v>
      </c>
      <c r="AF212" s="2">
        <v>2</v>
      </c>
      <c r="AM212" s="2">
        <v>43</v>
      </c>
      <c r="AP212" s="2">
        <v>1</v>
      </c>
      <c r="AT212" s="2">
        <v>17</v>
      </c>
      <c r="AU212" s="85">
        <v>8</v>
      </c>
      <c r="BD212" s="85">
        <v>61</v>
      </c>
    </row>
    <row r="213" spans="1:30" ht="11.25">
      <c r="A213" s="25"/>
      <c r="B213" s="66">
        <f t="shared" si="39"/>
        <v>0</v>
      </c>
      <c r="E213" s="2">
        <v>4</v>
      </c>
      <c r="F213" s="6" t="s">
        <v>299</v>
      </c>
      <c r="J213" s="19">
        <v>4</v>
      </c>
      <c r="K213" s="19"/>
      <c r="L213" s="19"/>
      <c r="M213" s="19"/>
      <c r="N213" s="19"/>
      <c r="O213" s="19"/>
      <c r="P213" s="142">
        <f t="shared" si="40"/>
        <v>4</v>
      </c>
      <c r="Q213" s="66">
        <f t="shared" si="38"/>
        <v>4</v>
      </c>
      <c r="R213" s="97">
        <v>4</v>
      </c>
      <c r="T213" s="2">
        <v>2</v>
      </c>
      <c r="U213" s="2">
        <v>1</v>
      </c>
      <c r="AD213" s="85">
        <v>4</v>
      </c>
    </row>
    <row r="214" spans="2:30" ht="11.25">
      <c r="B214" s="66">
        <f t="shared" si="39"/>
        <v>0</v>
      </c>
      <c r="E214" s="2">
        <v>6</v>
      </c>
      <c r="F214" s="6" t="s">
        <v>285</v>
      </c>
      <c r="J214" s="19">
        <v>2</v>
      </c>
      <c r="K214" s="19">
        <v>2</v>
      </c>
      <c r="L214" s="19">
        <v>2</v>
      </c>
      <c r="M214" s="19"/>
      <c r="N214" s="19"/>
      <c r="O214" s="19"/>
      <c r="P214" s="142">
        <f t="shared" si="40"/>
        <v>6</v>
      </c>
      <c r="Q214" s="66">
        <f t="shared" si="38"/>
        <v>6</v>
      </c>
      <c r="T214" s="2">
        <v>2</v>
      </c>
      <c r="AD214" s="85">
        <v>2</v>
      </c>
    </row>
    <row r="215" spans="1:56" ht="11.25">
      <c r="A215" s="25" t="s">
        <v>126</v>
      </c>
      <c r="B215" s="66">
        <f t="shared" si="39"/>
        <v>45</v>
      </c>
      <c r="C215" s="2">
        <v>26</v>
      </c>
      <c r="D215" s="2">
        <v>19</v>
      </c>
      <c r="E215" s="25" t="s">
        <v>315</v>
      </c>
      <c r="H215" s="2">
        <v>5</v>
      </c>
      <c r="J215" s="19">
        <v>19</v>
      </c>
      <c r="K215" s="19"/>
      <c r="L215" s="19"/>
      <c r="M215" s="19">
        <v>21</v>
      </c>
      <c r="N215" s="19"/>
      <c r="O215" s="19"/>
      <c r="P215" s="142">
        <f t="shared" si="40"/>
        <v>40</v>
      </c>
      <c r="Q215" s="66">
        <f t="shared" si="38"/>
        <v>45</v>
      </c>
      <c r="R215" s="97">
        <v>40</v>
      </c>
      <c r="T215" s="6">
        <v>10</v>
      </c>
      <c r="W215" s="2">
        <v>1</v>
      </c>
      <c r="AB215" s="2">
        <v>1</v>
      </c>
      <c r="AD215" s="85">
        <v>16</v>
      </c>
      <c r="AE215" s="2">
        <v>10</v>
      </c>
      <c r="AM215" s="2">
        <v>11</v>
      </c>
      <c r="AP215" s="2">
        <v>2</v>
      </c>
      <c r="AT215" s="2">
        <v>14</v>
      </c>
      <c r="AU215" s="85">
        <v>11</v>
      </c>
      <c r="BC215" s="2">
        <v>2</v>
      </c>
      <c r="BD215" s="85">
        <v>14</v>
      </c>
    </row>
    <row r="216" spans="1:30" ht="11.25">
      <c r="A216" s="25"/>
      <c r="E216" s="2">
        <v>4</v>
      </c>
      <c r="F216" s="6" t="s">
        <v>284</v>
      </c>
      <c r="J216" s="19">
        <v>4</v>
      </c>
      <c r="K216" s="19"/>
      <c r="L216" s="19"/>
      <c r="M216" s="19"/>
      <c r="N216" s="19"/>
      <c r="O216" s="19"/>
      <c r="P216" s="142">
        <f t="shared" si="40"/>
        <v>4</v>
      </c>
      <c r="Q216" s="66">
        <f t="shared" si="38"/>
        <v>4</v>
      </c>
      <c r="R216" s="97">
        <v>4</v>
      </c>
      <c r="T216" s="6"/>
      <c r="AD216" s="85">
        <v>4</v>
      </c>
    </row>
    <row r="217" spans="1:28" ht="11.25">
      <c r="A217" s="25"/>
      <c r="E217" s="2">
        <v>1</v>
      </c>
      <c r="F217" s="6" t="s">
        <v>294</v>
      </c>
      <c r="J217" s="19"/>
      <c r="K217" s="19">
        <v>1</v>
      </c>
      <c r="L217" s="19"/>
      <c r="M217" s="19"/>
      <c r="N217" s="19"/>
      <c r="O217" s="19"/>
      <c r="P217" s="142">
        <f t="shared" si="40"/>
        <v>1</v>
      </c>
      <c r="Q217" s="66">
        <f t="shared" si="38"/>
        <v>1</v>
      </c>
      <c r="W217" s="2">
        <v>1</v>
      </c>
      <c r="AB217" s="2">
        <v>1</v>
      </c>
    </row>
    <row r="218" spans="1:56" ht="11.25">
      <c r="A218" s="25" t="s">
        <v>94</v>
      </c>
      <c r="B218" s="66">
        <f t="shared" si="39"/>
        <v>31</v>
      </c>
      <c r="C218" s="2">
        <v>10</v>
      </c>
      <c r="D218" s="2">
        <v>21</v>
      </c>
      <c r="F218" s="50"/>
      <c r="H218" s="2">
        <v>1</v>
      </c>
      <c r="J218" s="19">
        <v>17</v>
      </c>
      <c r="K218" s="19"/>
      <c r="L218" s="19">
        <v>13</v>
      </c>
      <c r="M218" s="19"/>
      <c r="N218" s="19"/>
      <c r="O218" s="19"/>
      <c r="P218" s="142">
        <f t="shared" si="40"/>
        <v>30</v>
      </c>
      <c r="Q218" s="66">
        <f t="shared" si="38"/>
        <v>31</v>
      </c>
      <c r="R218" s="97">
        <v>31</v>
      </c>
      <c r="T218" s="2">
        <v>4</v>
      </c>
      <c r="AD218" s="85">
        <v>21</v>
      </c>
      <c r="AE218" s="2">
        <v>4</v>
      </c>
      <c r="AJ218" s="2">
        <v>3</v>
      </c>
      <c r="AK218" s="2">
        <v>1</v>
      </c>
      <c r="AT218" s="2">
        <v>3</v>
      </c>
      <c r="AU218" s="85">
        <v>17</v>
      </c>
      <c r="BA218" s="2">
        <v>1</v>
      </c>
      <c r="BD218" s="85">
        <v>1</v>
      </c>
    </row>
    <row r="219" spans="1:56" ht="11.25">
      <c r="A219" s="25" t="s">
        <v>311</v>
      </c>
      <c r="B219" s="66">
        <f t="shared" si="39"/>
        <v>24</v>
      </c>
      <c r="C219" s="2">
        <v>14</v>
      </c>
      <c r="D219" s="2">
        <v>10</v>
      </c>
      <c r="I219" s="2">
        <v>2</v>
      </c>
      <c r="J219" s="19">
        <v>11</v>
      </c>
      <c r="K219" s="19"/>
      <c r="L219" s="19">
        <v>9</v>
      </c>
      <c r="M219" s="19"/>
      <c r="N219" s="21"/>
      <c r="O219" s="19">
        <v>2</v>
      </c>
      <c r="P219" s="142">
        <f t="shared" si="40"/>
        <v>22</v>
      </c>
      <c r="Q219" s="66">
        <f t="shared" si="38"/>
        <v>24</v>
      </c>
      <c r="R219" s="97">
        <v>18</v>
      </c>
      <c r="S219" s="97">
        <v>3</v>
      </c>
      <c r="T219" s="2">
        <v>2</v>
      </c>
      <c r="AB219" s="2">
        <v>1</v>
      </c>
      <c r="AD219" s="85">
        <v>5</v>
      </c>
      <c r="AE219" s="2">
        <v>4</v>
      </c>
      <c r="AI219" s="2">
        <v>1</v>
      </c>
      <c r="AK219" s="2">
        <v>1</v>
      </c>
      <c r="AQ219" s="2">
        <v>1</v>
      </c>
      <c r="AT219" s="2">
        <v>9</v>
      </c>
      <c r="AU219" s="85">
        <v>4</v>
      </c>
      <c r="BD219" s="85">
        <v>7</v>
      </c>
    </row>
    <row r="220" spans="1:31" ht="11.25">
      <c r="A220" s="25"/>
      <c r="E220" s="2">
        <v>2</v>
      </c>
      <c r="F220" s="6" t="s">
        <v>275</v>
      </c>
      <c r="J220" s="19"/>
      <c r="K220" s="19"/>
      <c r="L220" s="19">
        <v>2</v>
      </c>
      <c r="M220" s="19"/>
      <c r="N220" s="21"/>
      <c r="O220" s="19"/>
      <c r="Q220" s="66">
        <f t="shared" si="38"/>
        <v>2</v>
      </c>
      <c r="R220" s="97">
        <v>2</v>
      </c>
      <c r="AD220" s="85">
        <v>2</v>
      </c>
      <c r="AE220" s="2">
        <v>2</v>
      </c>
    </row>
    <row r="221" spans="1:31" ht="11.25">
      <c r="A221" s="25"/>
      <c r="E221" s="2">
        <v>2</v>
      </c>
      <c r="F221" s="6" t="s">
        <v>263</v>
      </c>
      <c r="J221" s="19"/>
      <c r="K221" s="19"/>
      <c r="L221" s="19">
        <v>2</v>
      </c>
      <c r="M221" s="19"/>
      <c r="N221" s="21"/>
      <c r="O221" s="19"/>
      <c r="Q221" s="66">
        <f t="shared" si="38"/>
        <v>2</v>
      </c>
      <c r="R221" s="97">
        <v>2</v>
      </c>
      <c r="AD221" s="85">
        <v>2</v>
      </c>
      <c r="AE221" s="2">
        <v>2</v>
      </c>
    </row>
    <row r="222" spans="1:56" ht="11.25">
      <c r="A222" s="25" t="s">
        <v>237</v>
      </c>
      <c r="B222" s="66">
        <f t="shared" si="39"/>
        <v>29</v>
      </c>
      <c r="C222" s="2">
        <v>14</v>
      </c>
      <c r="D222" s="2">
        <v>15</v>
      </c>
      <c r="H222" s="2">
        <v>3</v>
      </c>
      <c r="J222" s="19">
        <v>25</v>
      </c>
      <c r="K222" s="19"/>
      <c r="L222" s="19">
        <v>1</v>
      </c>
      <c r="M222" s="19"/>
      <c r="N222" s="19"/>
      <c r="O222" s="19"/>
      <c r="P222" s="142">
        <f t="shared" si="40"/>
        <v>26</v>
      </c>
      <c r="Q222" s="66">
        <f t="shared" si="38"/>
        <v>29</v>
      </c>
      <c r="R222" s="97">
        <v>27</v>
      </c>
      <c r="W222" s="2">
        <v>1</v>
      </c>
      <c r="AD222" s="85">
        <v>7</v>
      </c>
      <c r="AE222" s="2">
        <v>4</v>
      </c>
      <c r="AH222" s="2">
        <v>2</v>
      </c>
      <c r="AJ222" s="2">
        <v>3</v>
      </c>
      <c r="AL222" s="2">
        <v>2</v>
      </c>
      <c r="AP222" s="2">
        <v>1</v>
      </c>
      <c r="AT222" s="2">
        <v>14</v>
      </c>
      <c r="AU222" s="85">
        <v>3</v>
      </c>
      <c r="BA222" s="2">
        <v>1</v>
      </c>
      <c r="BD222" s="85">
        <v>9</v>
      </c>
    </row>
    <row r="223" spans="2:35" ht="11.25">
      <c r="B223" s="66">
        <f>C223+D223</f>
        <v>0</v>
      </c>
      <c r="E223" s="2">
        <v>2</v>
      </c>
      <c r="F223" s="6" t="s">
        <v>273</v>
      </c>
      <c r="J223" s="19"/>
      <c r="K223" s="19">
        <v>2</v>
      </c>
      <c r="L223" s="19"/>
      <c r="M223" s="19"/>
      <c r="N223" s="19"/>
      <c r="O223" s="19"/>
      <c r="P223" s="142">
        <f t="shared" si="40"/>
        <v>2</v>
      </c>
      <c r="Q223" s="66">
        <f t="shared" si="38"/>
        <v>2</v>
      </c>
      <c r="R223" s="97">
        <v>2</v>
      </c>
      <c r="AI223" s="2">
        <v>2</v>
      </c>
    </row>
    <row r="224" spans="1:31" ht="11.25">
      <c r="A224" s="25"/>
      <c r="B224" s="66">
        <f t="shared" si="39"/>
        <v>0</v>
      </c>
      <c r="E224" s="2">
        <v>2</v>
      </c>
      <c r="F224" s="6" t="s">
        <v>263</v>
      </c>
      <c r="J224" s="19">
        <v>2</v>
      </c>
      <c r="K224" s="19"/>
      <c r="L224" s="19"/>
      <c r="M224" s="19"/>
      <c r="N224" s="21"/>
      <c r="O224" s="19"/>
      <c r="P224" s="142">
        <f t="shared" si="40"/>
        <v>2</v>
      </c>
      <c r="Q224" s="66">
        <f t="shared" si="38"/>
        <v>2</v>
      </c>
      <c r="R224" s="97">
        <v>2</v>
      </c>
      <c r="AD224" s="85">
        <v>2</v>
      </c>
      <c r="AE224" s="2">
        <v>2</v>
      </c>
    </row>
    <row r="225" spans="1:36" ht="11.25">
      <c r="A225" s="25"/>
      <c r="B225" s="66">
        <f t="shared" si="39"/>
        <v>0</v>
      </c>
      <c r="E225" s="2">
        <v>2</v>
      </c>
      <c r="F225" s="6" t="s">
        <v>275</v>
      </c>
      <c r="J225" s="19"/>
      <c r="K225" s="19"/>
      <c r="L225" s="19">
        <v>2</v>
      </c>
      <c r="M225" s="19"/>
      <c r="N225" s="19"/>
      <c r="O225" s="19"/>
      <c r="P225" s="142">
        <f t="shared" si="40"/>
        <v>2</v>
      </c>
      <c r="Q225" s="66">
        <f t="shared" si="38"/>
        <v>2</v>
      </c>
      <c r="R225" s="97">
        <v>2</v>
      </c>
      <c r="AD225" s="85">
        <v>2</v>
      </c>
      <c r="AE225" s="2">
        <v>2</v>
      </c>
      <c r="AJ225" s="2">
        <v>2</v>
      </c>
    </row>
    <row r="226" spans="1:56" ht="11.25">
      <c r="A226" s="25" t="s">
        <v>176</v>
      </c>
      <c r="B226" s="66">
        <f t="shared" si="39"/>
        <v>48</v>
      </c>
      <c r="C226" s="2">
        <v>27</v>
      </c>
      <c r="D226" s="2">
        <v>21</v>
      </c>
      <c r="I226" s="2">
        <v>1</v>
      </c>
      <c r="J226" s="19">
        <v>29</v>
      </c>
      <c r="K226" s="19">
        <v>1</v>
      </c>
      <c r="L226" s="19">
        <v>17</v>
      </c>
      <c r="M226" s="19"/>
      <c r="N226" s="19"/>
      <c r="O226" s="19"/>
      <c r="P226" s="142">
        <f t="shared" si="40"/>
        <v>47</v>
      </c>
      <c r="Q226" s="66">
        <f t="shared" si="38"/>
        <v>48</v>
      </c>
      <c r="R226" s="97">
        <v>47</v>
      </c>
      <c r="S226" s="97">
        <v>4</v>
      </c>
      <c r="T226" s="2">
        <v>2</v>
      </c>
      <c r="W226" s="2">
        <v>3</v>
      </c>
      <c r="AA226" s="2">
        <v>1</v>
      </c>
      <c r="AD226" s="85">
        <v>21</v>
      </c>
      <c r="AE226" s="2">
        <v>12</v>
      </c>
      <c r="AI226" s="2">
        <v>5</v>
      </c>
      <c r="AJ226" s="2">
        <v>12</v>
      </c>
      <c r="AP226" s="2">
        <v>2</v>
      </c>
      <c r="AT226" s="2">
        <v>20</v>
      </c>
      <c r="AU226" s="85">
        <v>11</v>
      </c>
      <c r="BA226" s="2">
        <v>1</v>
      </c>
      <c r="BD226" s="85">
        <v>6</v>
      </c>
    </row>
    <row r="227" spans="1:47" ht="11.25">
      <c r="A227" s="25"/>
      <c r="B227" s="66">
        <f t="shared" si="39"/>
        <v>0</v>
      </c>
      <c r="E227" s="2">
        <v>2</v>
      </c>
      <c r="F227" s="6" t="s">
        <v>316</v>
      </c>
      <c r="J227" s="19">
        <v>2</v>
      </c>
      <c r="K227" s="19"/>
      <c r="L227" s="19"/>
      <c r="M227" s="19"/>
      <c r="N227" s="19"/>
      <c r="O227" s="19"/>
      <c r="P227" s="142">
        <f t="shared" si="40"/>
        <v>2</v>
      </c>
      <c r="Q227" s="66">
        <f t="shared" si="38"/>
        <v>2</v>
      </c>
      <c r="R227" s="97">
        <v>2</v>
      </c>
      <c r="AD227" s="85">
        <v>2</v>
      </c>
      <c r="AU227" s="85">
        <v>2</v>
      </c>
    </row>
    <row r="228" spans="1:47" ht="11.25">
      <c r="A228" s="25"/>
      <c r="B228" s="66">
        <f t="shared" si="39"/>
        <v>0</v>
      </c>
      <c r="E228" s="2">
        <v>5</v>
      </c>
      <c r="F228" s="6" t="s">
        <v>275</v>
      </c>
      <c r="J228" s="19">
        <v>1</v>
      </c>
      <c r="K228" s="19"/>
      <c r="L228" s="19">
        <v>4</v>
      </c>
      <c r="M228" s="19"/>
      <c r="N228" s="19"/>
      <c r="O228" s="19"/>
      <c r="P228" s="142">
        <f t="shared" si="40"/>
        <v>5</v>
      </c>
      <c r="Q228" s="66">
        <f t="shared" si="38"/>
        <v>5</v>
      </c>
      <c r="R228" s="97">
        <v>5</v>
      </c>
      <c r="AD228" s="85">
        <v>4</v>
      </c>
      <c r="AI228" s="2">
        <v>1</v>
      </c>
      <c r="AU228" s="85">
        <v>1</v>
      </c>
    </row>
    <row r="229" spans="1:56" ht="11.25">
      <c r="A229" s="25"/>
      <c r="B229" s="66">
        <f t="shared" si="39"/>
        <v>0</v>
      </c>
      <c r="E229" s="2">
        <v>7</v>
      </c>
      <c r="F229" s="6" t="s">
        <v>285</v>
      </c>
      <c r="J229" s="19">
        <v>7</v>
      </c>
      <c r="K229" s="19"/>
      <c r="L229" s="19"/>
      <c r="M229" s="19"/>
      <c r="N229" s="19"/>
      <c r="O229" s="19"/>
      <c r="P229" s="142">
        <f t="shared" si="40"/>
        <v>7</v>
      </c>
      <c r="Q229" s="66">
        <f t="shared" si="38"/>
        <v>7</v>
      </c>
      <c r="R229" s="97">
        <v>7</v>
      </c>
      <c r="AD229" s="85">
        <v>3</v>
      </c>
      <c r="AE229" s="2">
        <v>4</v>
      </c>
      <c r="AT229" s="2">
        <v>2</v>
      </c>
      <c r="BD229" s="85">
        <v>2</v>
      </c>
    </row>
    <row r="230" spans="1:36" ht="11.25">
      <c r="A230" s="25"/>
      <c r="B230" s="66">
        <f t="shared" si="39"/>
        <v>0</v>
      </c>
      <c r="E230" s="2">
        <v>4</v>
      </c>
      <c r="F230" s="6" t="s">
        <v>221</v>
      </c>
      <c r="J230" s="19"/>
      <c r="K230" s="19"/>
      <c r="L230" s="19">
        <v>4</v>
      </c>
      <c r="M230" s="19"/>
      <c r="N230" s="19"/>
      <c r="O230" s="19"/>
      <c r="P230" s="142">
        <f t="shared" si="40"/>
        <v>4</v>
      </c>
      <c r="Q230" s="66">
        <f t="shared" si="38"/>
        <v>4</v>
      </c>
      <c r="R230" s="97">
        <v>4</v>
      </c>
      <c r="AD230" s="85">
        <v>4</v>
      </c>
      <c r="AE230" s="2">
        <v>4</v>
      </c>
      <c r="AJ230" s="2">
        <v>4</v>
      </c>
    </row>
    <row r="231" spans="1:47" ht="11.25">
      <c r="A231" s="25"/>
      <c r="B231" s="66">
        <f t="shared" si="39"/>
        <v>0</v>
      </c>
      <c r="E231" s="2">
        <v>2</v>
      </c>
      <c r="F231" s="6" t="s">
        <v>47</v>
      </c>
      <c r="J231" s="19">
        <v>2</v>
      </c>
      <c r="K231" s="19"/>
      <c r="L231" s="19"/>
      <c r="M231" s="19"/>
      <c r="N231" s="19"/>
      <c r="O231" s="19"/>
      <c r="P231" s="142">
        <f t="shared" si="40"/>
        <v>2</v>
      </c>
      <c r="Q231" s="66">
        <f t="shared" si="38"/>
        <v>2</v>
      </c>
      <c r="R231" s="97">
        <v>2</v>
      </c>
      <c r="AP231" s="2">
        <v>2</v>
      </c>
      <c r="AU231" s="85">
        <v>2</v>
      </c>
    </row>
    <row r="232" spans="1:56" ht="11.25">
      <c r="A232" s="25" t="s">
        <v>177</v>
      </c>
      <c r="B232" s="66">
        <f t="shared" si="39"/>
        <v>37</v>
      </c>
      <c r="C232" s="2">
        <v>27</v>
      </c>
      <c r="D232" s="2">
        <v>10</v>
      </c>
      <c r="J232" s="19">
        <v>29</v>
      </c>
      <c r="K232" s="19"/>
      <c r="L232" s="19">
        <v>8</v>
      </c>
      <c r="M232" s="19"/>
      <c r="N232" s="19"/>
      <c r="O232" s="19"/>
      <c r="P232" s="142">
        <f t="shared" si="40"/>
        <v>37</v>
      </c>
      <c r="Q232" s="66">
        <f t="shared" si="38"/>
        <v>37</v>
      </c>
      <c r="R232" s="97">
        <v>35</v>
      </c>
      <c r="X232" s="2">
        <v>4</v>
      </c>
      <c r="AD232" s="85">
        <v>5</v>
      </c>
      <c r="AE232" s="2">
        <v>16</v>
      </c>
      <c r="AI232" s="2">
        <v>3</v>
      </c>
      <c r="AT232" s="2">
        <v>21</v>
      </c>
      <c r="AU232" s="85">
        <v>5</v>
      </c>
      <c r="AZ232" s="2">
        <v>2</v>
      </c>
      <c r="BD232" s="85">
        <v>3</v>
      </c>
    </row>
    <row r="233" spans="2:36" ht="11.25">
      <c r="B233" s="66">
        <f t="shared" si="39"/>
        <v>0</v>
      </c>
      <c r="E233" s="23">
        <v>6</v>
      </c>
      <c r="F233" s="6" t="s">
        <v>317</v>
      </c>
      <c r="J233" s="19">
        <v>2</v>
      </c>
      <c r="K233" s="19"/>
      <c r="L233" s="19"/>
      <c r="M233" s="19">
        <v>4</v>
      </c>
      <c r="N233" s="19"/>
      <c r="O233" s="19"/>
      <c r="P233" s="142">
        <f t="shared" si="40"/>
        <v>6</v>
      </c>
      <c r="Q233" s="66">
        <f t="shared" si="38"/>
        <v>6</v>
      </c>
      <c r="R233" s="97">
        <v>6</v>
      </c>
      <c r="AD233" s="85">
        <v>6</v>
      </c>
      <c r="AJ233" s="2">
        <v>4</v>
      </c>
    </row>
    <row r="234" spans="1:31" ht="11.25">
      <c r="A234" s="25"/>
      <c r="B234" s="66">
        <f t="shared" si="39"/>
        <v>0</v>
      </c>
      <c r="E234" s="2">
        <v>2</v>
      </c>
      <c r="F234" s="6" t="s">
        <v>318</v>
      </c>
      <c r="J234" s="19">
        <v>2</v>
      </c>
      <c r="K234" s="19"/>
      <c r="L234" s="19"/>
      <c r="M234" s="19"/>
      <c r="N234" s="19"/>
      <c r="O234" s="19"/>
      <c r="P234" s="142">
        <f t="shared" si="40"/>
        <v>2</v>
      </c>
      <c r="Q234" s="66">
        <f t="shared" si="38"/>
        <v>2</v>
      </c>
      <c r="R234" s="97">
        <v>2</v>
      </c>
      <c r="AD234" s="85">
        <v>2</v>
      </c>
      <c r="AE234" s="2">
        <v>2</v>
      </c>
    </row>
    <row r="235" spans="1:56" ht="11.25">
      <c r="A235" s="25" t="s">
        <v>127</v>
      </c>
      <c r="B235" s="66">
        <f t="shared" si="39"/>
        <v>24</v>
      </c>
      <c r="C235" s="2">
        <v>14</v>
      </c>
      <c r="D235" s="2">
        <v>10</v>
      </c>
      <c r="H235" s="2">
        <v>2</v>
      </c>
      <c r="I235" s="2">
        <v>1</v>
      </c>
      <c r="J235" s="19">
        <v>10</v>
      </c>
      <c r="K235" s="19"/>
      <c r="L235" s="19">
        <v>11</v>
      </c>
      <c r="M235" s="19"/>
      <c r="N235" s="19"/>
      <c r="O235" s="19"/>
      <c r="P235" s="142">
        <f t="shared" si="40"/>
        <v>21</v>
      </c>
      <c r="Q235" s="66">
        <f t="shared" si="38"/>
        <v>24</v>
      </c>
      <c r="R235" s="97">
        <v>23</v>
      </c>
      <c r="V235" s="2">
        <v>1</v>
      </c>
      <c r="X235" s="2">
        <v>1</v>
      </c>
      <c r="AD235" s="85">
        <v>13</v>
      </c>
      <c r="AE235" s="2">
        <v>8</v>
      </c>
      <c r="AJ235" s="2">
        <v>4</v>
      </c>
      <c r="AL235" s="2">
        <v>4</v>
      </c>
      <c r="AT235" s="2">
        <v>5</v>
      </c>
      <c r="AU235" s="85">
        <v>4</v>
      </c>
      <c r="BD235" s="85">
        <v>4</v>
      </c>
    </row>
    <row r="236" spans="1:47" ht="11.25">
      <c r="A236" s="25"/>
      <c r="B236" s="66">
        <f t="shared" si="39"/>
        <v>0</v>
      </c>
      <c r="E236" s="2">
        <v>9</v>
      </c>
      <c r="F236" s="6" t="s">
        <v>285</v>
      </c>
      <c r="J236" s="19"/>
      <c r="K236" s="19">
        <v>4</v>
      </c>
      <c r="L236" s="19">
        <v>5</v>
      </c>
      <c r="M236" s="21"/>
      <c r="N236" s="19"/>
      <c r="O236" s="19"/>
      <c r="P236" s="142">
        <f t="shared" si="40"/>
        <v>9</v>
      </c>
      <c r="Q236" s="66">
        <f t="shared" si="38"/>
        <v>9</v>
      </c>
      <c r="R236" s="97">
        <v>9</v>
      </c>
      <c r="AD236" s="85">
        <v>2</v>
      </c>
      <c r="AE236" s="2">
        <v>1</v>
      </c>
      <c r="AF236" s="2">
        <v>2</v>
      </c>
      <c r="AI236" s="2">
        <v>2</v>
      </c>
      <c r="AL236" s="2">
        <v>3</v>
      </c>
      <c r="AU236" s="85">
        <v>5</v>
      </c>
    </row>
    <row r="237" spans="1:47" ht="11.25">
      <c r="A237" s="25"/>
      <c r="B237" s="66">
        <f t="shared" si="39"/>
        <v>0</v>
      </c>
      <c r="E237" s="2">
        <v>3</v>
      </c>
      <c r="F237" s="6" t="s">
        <v>284</v>
      </c>
      <c r="J237" s="19"/>
      <c r="K237" s="19"/>
      <c r="L237" s="19">
        <v>3</v>
      </c>
      <c r="M237" s="19"/>
      <c r="N237" s="19"/>
      <c r="O237" s="19"/>
      <c r="P237" s="142">
        <f t="shared" si="40"/>
        <v>3</v>
      </c>
      <c r="Q237" s="66">
        <f t="shared" si="38"/>
        <v>3</v>
      </c>
      <c r="R237" s="97">
        <v>3</v>
      </c>
      <c r="AD237" s="85">
        <v>3</v>
      </c>
      <c r="AE237" s="2">
        <v>3</v>
      </c>
      <c r="AU237" s="85">
        <v>3</v>
      </c>
    </row>
    <row r="238" spans="1:17" ht="11.25">
      <c r="A238" s="25" t="s">
        <v>95</v>
      </c>
      <c r="B238" s="66">
        <f t="shared" si="39"/>
        <v>57</v>
      </c>
      <c r="C238" s="2">
        <v>2</v>
      </c>
      <c r="D238" s="2">
        <v>55</v>
      </c>
      <c r="H238" s="2">
        <v>1</v>
      </c>
      <c r="J238" s="19">
        <v>8</v>
      </c>
      <c r="K238" s="19">
        <v>1</v>
      </c>
      <c r="L238" s="19">
        <v>7</v>
      </c>
      <c r="M238" s="19"/>
      <c r="N238" s="19">
        <v>40</v>
      </c>
      <c r="O238" s="103" t="s">
        <v>165</v>
      </c>
      <c r="P238" s="142">
        <f t="shared" si="40"/>
        <v>56</v>
      </c>
      <c r="Q238" s="66">
        <f t="shared" si="38"/>
        <v>57</v>
      </c>
    </row>
    <row r="239" spans="1:47" ht="11.25">
      <c r="A239" s="25"/>
      <c r="B239" s="66">
        <f t="shared" si="39"/>
        <v>0</v>
      </c>
      <c r="E239" s="2">
        <v>2</v>
      </c>
      <c r="F239" s="6" t="s">
        <v>298</v>
      </c>
      <c r="J239" s="19"/>
      <c r="K239" s="19"/>
      <c r="L239" s="19"/>
      <c r="M239" s="19"/>
      <c r="N239" s="19"/>
      <c r="O239" s="19">
        <v>2</v>
      </c>
      <c r="P239" s="142">
        <f t="shared" si="40"/>
        <v>2</v>
      </c>
      <c r="Q239" s="66">
        <f t="shared" si="38"/>
        <v>2</v>
      </c>
      <c r="R239" s="97">
        <v>2</v>
      </c>
      <c r="AD239" s="85">
        <v>2</v>
      </c>
      <c r="AU239" s="85">
        <v>2</v>
      </c>
    </row>
    <row r="240" spans="1:47" ht="11.25">
      <c r="A240" s="25" t="s">
        <v>319</v>
      </c>
      <c r="B240" s="66">
        <f t="shared" si="39"/>
        <v>15</v>
      </c>
      <c r="C240" s="2">
        <v>6</v>
      </c>
      <c r="D240" s="2">
        <v>9</v>
      </c>
      <c r="J240" s="19">
        <v>3</v>
      </c>
      <c r="K240" s="19"/>
      <c r="L240" s="19">
        <v>12</v>
      </c>
      <c r="M240" s="19"/>
      <c r="N240" s="19"/>
      <c r="O240" s="19"/>
      <c r="P240" s="142">
        <f t="shared" si="40"/>
        <v>15</v>
      </c>
      <c r="Q240" s="66">
        <f t="shared" si="38"/>
        <v>15</v>
      </c>
      <c r="R240" s="97">
        <v>15</v>
      </c>
      <c r="T240" s="2">
        <v>5</v>
      </c>
      <c r="AD240" s="85">
        <v>9</v>
      </c>
      <c r="AE240" s="2">
        <v>10</v>
      </c>
      <c r="AI240" s="2">
        <v>2</v>
      </c>
      <c r="AT240" s="2">
        <v>5</v>
      </c>
      <c r="AU240" s="85">
        <v>3</v>
      </c>
    </row>
    <row r="241" spans="1:56" ht="11.25">
      <c r="A241" s="25" t="s">
        <v>238</v>
      </c>
      <c r="B241" s="66">
        <f t="shared" si="39"/>
        <v>21</v>
      </c>
      <c r="C241" s="2">
        <v>15</v>
      </c>
      <c r="D241" s="2">
        <v>6</v>
      </c>
      <c r="H241" s="2">
        <v>3</v>
      </c>
      <c r="I241" s="2">
        <v>5</v>
      </c>
      <c r="J241" s="19">
        <v>8</v>
      </c>
      <c r="K241" s="19"/>
      <c r="L241" s="19">
        <v>5</v>
      </c>
      <c r="M241" s="19"/>
      <c r="N241" s="19"/>
      <c r="O241" s="19"/>
      <c r="P241" s="142">
        <f t="shared" si="40"/>
        <v>13</v>
      </c>
      <c r="Q241" s="66">
        <f t="shared" si="38"/>
        <v>21</v>
      </c>
      <c r="R241" s="97">
        <v>20</v>
      </c>
      <c r="T241" s="2">
        <v>2</v>
      </c>
      <c r="AD241" s="85">
        <v>5</v>
      </c>
      <c r="AE241" s="2">
        <v>9</v>
      </c>
      <c r="AF241" s="2">
        <v>1</v>
      </c>
      <c r="AH241" s="2">
        <v>1</v>
      </c>
      <c r="AJ241" s="2">
        <v>1</v>
      </c>
      <c r="AL241" s="2">
        <v>3</v>
      </c>
      <c r="AT241" s="2">
        <v>9</v>
      </c>
      <c r="AU241" s="85">
        <v>8</v>
      </c>
      <c r="AX241" s="2">
        <v>1</v>
      </c>
      <c r="BB241" s="2">
        <v>1</v>
      </c>
      <c r="BD241" s="85">
        <v>6</v>
      </c>
    </row>
    <row r="242" spans="1:47" ht="11.25">
      <c r="A242" s="25"/>
      <c r="B242" s="66">
        <f t="shared" si="39"/>
        <v>0</v>
      </c>
      <c r="E242" s="2">
        <v>2</v>
      </c>
      <c r="F242" s="9" t="s">
        <v>269</v>
      </c>
      <c r="G242" s="72"/>
      <c r="J242" s="19"/>
      <c r="K242" s="19"/>
      <c r="L242" s="19">
        <v>2</v>
      </c>
      <c r="M242" s="19"/>
      <c r="N242" s="19"/>
      <c r="O242" s="19"/>
      <c r="P242" s="142">
        <f t="shared" si="40"/>
        <v>2</v>
      </c>
      <c r="Q242" s="66">
        <f t="shared" si="38"/>
        <v>2</v>
      </c>
      <c r="R242" s="97">
        <v>2</v>
      </c>
      <c r="AD242" s="85">
        <v>2</v>
      </c>
      <c r="AE242" s="2">
        <v>2</v>
      </c>
      <c r="AU242" s="85">
        <v>2</v>
      </c>
    </row>
    <row r="243" spans="1:47" ht="11.25">
      <c r="A243" s="25"/>
      <c r="B243" s="66">
        <f t="shared" si="39"/>
        <v>0</v>
      </c>
      <c r="E243" s="2">
        <v>1</v>
      </c>
      <c r="F243" s="124" t="s">
        <v>285</v>
      </c>
      <c r="G243" s="125"/>
      <c r="J243" s="19"/>
      <c r="K243" s="19">
        <v>1</v>
      </c>
      <c r="L243" s="19"/>
      <c r="M243" s="19"/>
      <c r="N243" s="19"/>
      <c r="O243" s="19"/>
      <c r="P243" s="142">
        <f t="shared" si="40"/>
        <v>1</v>
      </c>
      <c r="Q243" s="66">
        <f t="shared" si="38"/>
        <v>1</v>
      </c>
      <c r="R243" s="97">
        <v>1</v>
      </c>
      <c r="AU243" s="85">
        <v>1</v>
      </c>
    </row>
    <row r="244" spans="2:31" ht="11.25">
      <c r="B244" s="66">
        <f t="shared" si="39"/>
        <v>0</v>
      </c>
      <c r="E244" s="2">
        <v>2</v>
      </c>
      <c r="F244" s="6" t="s">
        <v>288</v>
      </c>
      <c r="J244" s="19"/>
      <c r="K244" s="19"/>
      <c r="L244" s="19"/>
      <c r="M244" s="19">
        <v>2</v>
      </c>
      <c r="N244" s="19"/>
      <c r="O244" s="19"/>
      <c r="P244" s="142">
        <f t="shared" si="40"/>
        <v>2</v>
      </c>
      <c r="Q244" s="66">
        <f t="shared" si="38"/>
        <v>2</v>
      </c>
      <c r="R244" s="97">
        <v>2</v>
      </c>
      <c r="AD244" s="85">
        <v>2</v>
      </c>
      <c r="AE244" s="2">
        <v>2</v>
      </c>
    </row>
    <row r="245" spans="1:56" ht="11.25">
      <c r="A245" s="25" t="s">
        <v>71</v>
      </c>
      <c r="B245" s="66">
        <f t="shared" si="39"/>
        <v>16</v>
      </c>
      <c r="C245" s="25">
        <v>11</v>
      </c>
      <c r="D245" s="2">
        <v>5</v>
      </c>
      <c r="H245" s="2">
        <v>3</v>
      </c>
      <c r="J245" s="19">
        <v>7</v>
      </c>
      <c r="K245" s="19"/>
      <c r="L245" s="19">
        <v>6</v>
      </c>
      <c r="M245" s="19"/>
      <c r="N245" s="19"/>
      <c r="O245" s="19"/>
      <c r="P245" s="142">
        <f t="shared" si="40"/>
        <v>13</v>
      </c>
      <c r="Q245" s="66">
        <f t="shared" si="38"/>
        <v>16</v>
      </c>
      <c r="R245" s="97">
        <v>12</v>
      </c>
      <c r="AD245" s="85">
        <v>5</v>
      </c>
      <c r="AE245" s="2">
        <v>1</v>
      </c>
      <c r="AH245" s="2">
        <v>2</v>
      </c>
      <c r="AJ245" s="2">
        <v>1</v>
      </c>
      <c r="AT245" s="2">
        <v>3</v>
      </c>
      <c r="AU245" s="85">
        <v>5</v>
      </c>
      <c r="AZ245" s="2">
        <v>3</v>
      </c>
      <c r="BD245" s="85">
        <v>2</v>
      </c>
    </row>
    <row r="246" spans="1:30" ht="11.25">
      <c r="A246" s="25"/>
      <c r="B246" s="66">
        <f aca="true" t="shared" si="41" ref="B246:B258">C246+D246</f>
        <v>0</v>
      </c>
      <c r="E246" s="2">
        <v>1</v>
      </c>
      <c r="F246" s="6" t="s">
        <v>285</v>
      </c>
      <c r="J246" s="19"/>
      <c r="K246" s="19"/>
      <c r="L246" s="19">
        <v>1</v>
      </c>
      <c r="M246" s="19"/>
      <c r="N246" s="19"/>
      <c r="O246" s="19"/>
      <c r="P246" s="142">
        <f t="shared" si="40"/>
        <v>1</v>
      </c>
      <c r="Q246" s="66">
        <f t="shared" si="38"/>
        <v>1</v>
      </c>
      <c r="R246" s="97">
        <v>1</v>
      </c>
      <c r="AD246" s="85">
        <v>1</v>
      </c>
    </row>
    <row r="247" spans="1:56" ht="11.25">
      <c r="A247" s="25" t="s">
        <v>178</v>
      </c>
      <c r="B247" s="66">
        <f t="shared" si="41"/>
        <v>29</v>
      </c>
      <c r="C247" s="2">
        <v>17</v>
      </c>
      <c r="D247" s="2">
        <v>12</v>
      </c>
      <c r="H247" s="2">
        <v>3</v>
      </c>
      <c r="I247" s="2">
        <v>8</v>
      </c>
      <c r="J247" s="19">
        <v>10</v>
      </c>
      <c r="K247" s="19">
        <v>1</v>
      </c>
      <c r="L247" s="19">
        <v>5</v>
      </c>
      <c r="M247" s="19"/>
      <c r="N247" s="19"/>
      <c r="O247" s="19">
        <v>2</v>
      </c>
      <c r="P247" s="142">
        <f t="shared" si="40"/>
        <v>18</v>
      </c>
      <c r="Q247" s="66">
        <f t="shared" si="38"/>
        <v>29</v>
      </c>
      <c r="R247" s="97">
        <v>25</v>
      </c>
      <c r="S247" s="97">
        <v>1</v>
      </c>
      <c r="AB247" s="2">
        <v>1</v>
      </c>
      <c r="AD247" s="85">
        <v>10</v>
      </c>
      <c r="AE247" s="2">
        <v>3</v>
      </c>
      <c r="AF247" s="2">
        <v>2</v>
      </c>
      <c r="AJ247" s="2">
        <v>2</v>
      </c>
      <c r="AL247" s="2">
        <v>1</v>
      </c>
      <c r="AT247" s="2">
        <v>5</v>
      </c>
      <c r="AU247" s="85">
        <v>3</v>
      </c>
      <c r="BA247" s="2">
        <v>3</v>
      </c>
      <c r="BD247" s="85">
        <v>8</v>
      </c>
    </row>
    <row r="248" spans="2:31" ht="12" customHeight="1">
      <c r="B248" s="66">
        <f t="shared" si="41"/>
        <v>0</v>
      </c>
      <c r="E248" s="2">
        <v>2</v>
      </c>
      <c r="F248" s="6" t="s">
        <v>269</v>
      </c>
      <c r="J248" s="19"/>
      <c r="K248" s="19"/>
      <c r="L248" s="19">
        <v>2</v>
      </c>
      <c r="M248" s="19"/>
      <c r="N248" s="19"/>
      <c r="O248" s="19"/>
      <c r="P248" s="142">
        <f t="shared" si="40"/>
        <v>2</v>
      </c>
      <c r="Q248" s="66">
        <f t="shared" si="38"/>
        <v>2</v>
      </c>
      <c r="R248" s="97">
        <v>2</v>
      </c>
      <c r="AD248" s="85">
        <v>2</v>
      </c>
      <c r="AE248" s="2">
        <v>2</v>
      </c>
    </row>
    <row r="249" spans="1:20" ht="12" customHeight="1">
      <c r="A249" s="25"/>
      <c r="B249" s="66">
        <f t="shared" si="41"/>
        <v>0</v>
      </c>
      <c r="E249" s="2">
        <v>2</v>
      </c>
      <c r="F249" s="6" t="s">
        <v>263</v>
      </c>
      <c r="J249" s="19"/>
      <c r="K249" s="19"/>
      <c r="L249" s="19">
        <v>2</v>
      </c>
      <c r="M249" s="21"/>
      <c r="N249" s="19"/>
      <c r="O249" s="19"/>
      <c r="P249" s="142">
        <f t="shared" si="40"/>
        <v>2</v>
      </c>
      <c r="Q249" s="66">
        <f t="shared" si="38"/>
        <v>2</v>
      </c>
      <c r="R249" s="97">
        <v>2</v>
      </c>
      <c r="T249" s="2">
        <v>2</v>
      </c>
    </row>
    <row r="250" spans="1:31" ht="11.25">
      <c r="A250" s="25"/>
      <c r="B250" s="66">
        <f t="shared" si="41"/>
        <v>0</v>
      </c>
      <c r="E250" s="2">
        <v>3</v>
      </c>
      <c r="F250" s="6" t="s">
        <v>275</v>
      </c>
      <c r="J250" s="19"/>
      <c r="K250" s="19"/>
      <c r="L250" s="19">
        <v>3</v>
      </c>
      <c r="M250" s="19"/>
      <c r="N250" s="19"/>
      <c r="O250" s="19"/>
      <c r="P250" s="142">
        <f t="shared" si="40"/>
        <v>3</v>
      </c>
      <c r="Q250" s="66">
        <f t="shared" si="38"/>
        <v>3</v>
      </c>
      <c r="R250" s="97">
        <v>2</v>
      </c>
      <c r="AD250" s="85">
        <v>2</v>
      </c>
      <c r="AE250" s="2">
        <v>2</v>
      </c>
    </row>
    <row r="251" spans="2:47" ht="11.25">
      <c r="B251" s="66">
        <f t="shared" si="41"/>
        <v>0</v>
      </c>
      <c r="E251" s="2">
        <v>4</v>
      </c>
      <c r="F251" s="6" t="s">
        <v>285</v>
      </c>
      <c r="J251" s="19"/>
      <c r="K251" s="19"/>
      <c r="L251" s="19"/>
      <c r="M251" s="19">
        <v>4</v>
      </c>
      <c r="N251" s="19"/>
      <c r="O251" s="19"/>
      <c r="P251" s="142">
        <f t="shared" si="40"/>
        <v>4</v>
      </c>
      <c r="Q251" s="66">
        <f t="shared" si="38"/>
        <v>4</v>
      </c>
      <c r="R251" s="97">
        <v>4</v>
      </c>
      <c r="S251" s="97">
        <v>4</v>
      </c>
      <c r="V251" s="25"/>
      <c r="AD251" s="85">
        <v>4</v>
      </c>
      <c r="AU251" s="85">
        <v>4</v>
      </c>
    </row>
    <row r="252" spans="1:56" ht="11.25">
      <c r="A252" s="25" t="s">
        <v>129</v>
      </c>
      <c r="B252" s="66">
        <f t="shared" si="41"/>
        <v>30</v>
      </c>
      <c r="C252" s="2">
        <v>16</v>
      </c>
      <c r="D252" s="2">
        <v>14</v>
      </c>
      <c r="H252" s="2">
        <v>2</v>
      </c>
      <c r="J252" s="19">
        <v>18</v>
      </c>
      <c r="K252" s="19"/>
      <c r="L252" s="19">
        <v>9</v>
      </c>
      <c r="M252" s="21"/>
      <c r="N252" s="19"/>
      <c r="O252" s="19">
        <v>1</v>
      </c>
      <c r="P252" s="142">
        <f t="shared" si="40"/>
        <v>28</v>
      </c>
      <c r="Q252" s="66">
        <f t="shared" si="38"/>
        <v>30</v>
      </c>
      <c r="R252" s="97">
        <v>29</v>
      </c>
      <c r="S252" s="97">
        <v>1</v>
      </c>
      <c r="T252" s="2">
        <v>2</v>
      </c>
      <c r="U252" s="2">
        <v>1</v>
      </c>
      <c r="AD252" s="85">
        <v>10</v>
      </c>
      <c r="AE252" s="2">
        <v>5</v>
      </c>
      <c r="AJ252" s="2">
        <v>1</v>
      </c>
      <c r="AT252" s="2">
        <v>7</v>
      </c>
      <c r="AU252" s="85">
        <v>9</v>
      </c>
      <c r="BD252" s="85">
        <v>3</v>
      </c>
    </row>
    <row r="253" spans="1:31" ht="11.25">
      <c r="A253" s="25"/>
      <c r="B253" s="66">
        <f t="shared" si="41"/>
        <v>0</v>
      </c>
      <c r="E253" s="2">
        <v>4</v>
      </c>
      <c r="F253" s="6" t="s">
        <v>320</v>
      </c>
      <c r="J253" s="19">
        <v>4</v>
      </c>
      <c r="K253" s="19"/>
      <c r="L253" s="19"/>
      <c r="M253" s="21"/>
      <c r="N253" s="19"/>
      <c r="O253" s="19"/>
      <c r="P253" s="142">
        <f t="shared" si="40"/>
        <v>4</v>
      </c>
      <c r="Q253" s="66">
        <f t="shared" si="38"/>
        <v>4</v>
      </c>
      <c r="R253" s="97">
        <v>4</v>
      </c>
      <c r="AD253" s="85">
        <v>4</v>
      </c>
      <c r="AE253" s="2">
        <v>4</v>
      </c>
    </row>
    <row r="254" spans="1:47" ht="11.25">
      <c r="A254" s="25"/>
      <c r="B254" s="66">
        <f t="shared" si="41"/>
        <v>0</v>
      </c>
      <c r="E254" s="2">
        <v>6</v>
      </c>
      <c r="F254" s="6" t="s">
        <v>298</v>
      </c>
      <c r="J254" s="19">
        <v>4</v>
      </c>
      <c r="K254" s="19"/>
      <c r="L254" s="19">
        <v>2</v>
      </c>
      <c r="M254" s="21"/>
      <c r="N254" s="19"/>
      <c r="O254" s="19"/>
      <c r="P254" s="142">
        <f t="shared" si="40"/>
        <v>6</v>
      </c>
      <c r="Q254" s="66">
        <f t="shared" si="38"/>
        <v>6</v>
      </c>
      <c r="R254" s="97">
        <v>6</v>
      </c>
      <c r="W254" s="2">
        <v>4</v>
      </c>
      <c r="X254" s="2">
        <v>4</v>
      </c>
      <c r="AD254" s="85">
        <v>6</v>
      </c>
      <c r="AE254" s="2">
        <v>4</v>
      </c>
      <c r="AH254" s="2">
        <v>4</v>
      </c>
      <c r="AU254" s="85">
        <v>4</v>
      </c>
    </row>
    <row r="255" spans="1:32" ht="11.25">
      <c r="A255" s="25"/>
      <c r="B255" s="66">
        <f t="shared" si="41"/>
        <v>0</v>
      </c>
      <c r="E255" s="2">
        <v>1</v>
      </c>
      <c r="F255" s="6" t="s">
        <v>285</v>
      </c>
      <c r="J255" s="19">
        <v>1</v>
      </c>
      <c r="K255" s="19"/>
      <c r="L255" s="19"/>
      <c r="M255" s="21"/>
      <c r="N255" s="19"/>
      <c r="O255" s="19"/>
      <c r="P255" s="142">
        <f t="shared" si="40"/>
        <v>1</v>
      </c>
      <c r="Q255" s="66">
        <f t="shared" si="38"/>
        <v>1</v>
      </c>
      <c r="R255" s="97">
        <v>1</v>
      </c>
      <c r="AD255" s="85">
        <v>1</v>
      </c>
      <c r="AF255" s="2">
        <v>1</v>
      </c>
    </row>
    <row r="256" spans="1:47" ht="11.25">
      <c r="A256" s="25"/>
      <c r="B256" s="66">
        <f t="shared" si="41"/>
        <v>0</v>
      </c>
      <c r="E256" s="2">
        <v>2</v>
      </c>
      <c r="F256" s="6" t="s">
        <v>259</v>
      </c>
      <c r="J256" s="19">
        <v>2</v>
      </c>
      <c r="K256" s="19"/>
      <c r="L256" s="19"/>
      <c r="M256" s="21"/>
      <c r="N256" s="19"/>
      <c r="O256" s="19"/>
      <c r="P256" s="142">
        <f t="shared" si="40"/>
        <v>2</v>
      </c>
      <c r="Q256" s="66">
        <f t="shared" si="38"/>
        <v>2</v>
      </c>
      <c r="R256" s="97">
        <v>2</v>
      </c>
      <c r="X256" s="2">
        <v>2</v>
      </c>
      <c r="AD256" s="85">
        <v>2</v>
      </c>
      <c r="AE256" s="2">
        <v>2</v>
      </c>
      <c r="AU256" s="85">
        <v>2</v>
      </c>
    </row>
    <row r="257" spans="1:56" ht="11.25">
      <c r="A257" s="25" t="s">
        <v>240</v>
      </c>
      <c r="B257" s="66">
        <f t="shared" si="41"/>
        <v>24</v>
      </c>
      <c r="C257" s="25">
        <v>5</v>
      </c>
      <c r="D257" s="2">
        <v>19</v>
      </c>
      <c r="H257" s="2">
        <v>3</v>
      </c>
      <c r="J257" s="19">
        <v>12</v>
      </c>
      <c r="K257" s="19">
        <v>2</v>
      </c>
      <c r="L257" s="19">
        <v>7</v>
      </c>
      <c r="M257" s="21"/>
      <c r="N257" s="19"/>
      <c r="O257" s="19"/>
      <c r="P257" s="142">
        <f t="shared" si="40"/>
        <v>21</v>
      </c>
      <c r="Q257" s="66">
        <f t="shared" si="38"/>
        <v>24</v>
      </c>
      <c r="R257" s="97">
        <v>23</v>
      </c>
      <c r="W257" s="2">
        <v>1</v>
      </c>
      <c r="AD257" s="85">
        <v>16</v>
      </c>
      <c r="AE257" s="2">
        <v>10</v>
      </c>
      <c r="AG257" s="2">
        <v>5</v>
      </c>
      <c r="AJ257" s="2">
        <v>3</v>
      </c>
      <c r="AP257" s="2">
        <v>1</v>
      </c>
      <c r="AT257" s="2">
        <v>1</v>
      </c>
      <c r="AU257" s="85">
        <v>1</v>
      </c>
      <c r="BD257" s="85">
        <v>3</v>
      </c>
    </row>
    <row r="258" spans="1:31" ht="11.25">
      <c r="A258" s="25"/>
      <c r="B258" s="66">
        <f t="shared" si="41"/>
        <v>0</v>
      </c>
      <c r="E258" s="2">
        <v>1</v>
      </c>
      <c r="F258" s="6" t="s">
        <v>285</v>
      </c>
      <c r="J258" s="19">
        <v>1</v>
      </c>
      <c r="K258" s="19"/>
      <c r="L258" s="19"/>
      <c r="M258" s="21"/>
      <c r="N258" s="19"/>
      <c r="O258" s="19"/>
      <c r="P258" s="142">
        <f t="shared" si="40"/>
        <v>1</v>
      </c>
      <c r="Q258" s="66">
        <f t="shared" si="38"/>
        <v>1</v>
      </c>
      <c r="R258" s="97">
        <v>1</v>
      </c>
      <c r="AD258" s="85">
        <v>1</v>
      </c>
      <c r="AE258" s="2">
        <v>1</v>
      </c>
    </row>
    <row r="259" spans="1:58" ht="11.25">
      <c r="A259" s="25" t="s">
        <v>72</v>
      </c>
      <c r="B259" s="66">
        <f aca="true" t="shared" si="42" ref="B259:B266">C259+D259</f>
        <v>41</v>
      </c>
      <c r="C259" s="2">
        <v>33</v>
      </c>
      <c r="D259" s="2">
        <v>8</v>
      </c>
      <c r="H259" s="2">
        <v>4</v>
      </c>
      <c r="J259" s="19">
        <v>19</v>
      </c>
      <c r="K259" s="103" t="s">
        <v>277</v>
      </c>
      <c r="L259" s="19">
        <v>18</v>
      </c>
      <c r="M259" s="19"/>
      <c r="N259" s="19"/>
      <c r="O259" s="19"/>
      <c r="P259" s="142">
        <f t="shared" si="40"/>
        <v>37</v>
      </c>
      <c r="Q259" s="66">
        <f t="shared" si="38"/>
        <v>41</v>
      </c>
      <c r="R259" s="97">
        <v>41</v>
      </c>
      <c r="S259" s="97">
        <v>6</v>
      </c>
      <c r="AD259" s="85">
        <v>7</v>
      </c>
      <c r="AF259" s="2">
        <v>4</v>
      </c>
      <c r="AH259" s="2">
        <v>4</v>
      </c>
      <c r="AI259" s="2">
        <v>4</v>
      </c>
      <c r="AJ259" s="2">
        <v>1</v>
      </c>
      <c r="AT259" s="2">
        <v>28</v>
      </c>
      <c r="AU259" s="85">
        <v>7</v>
      </c>
      <c r="BD259" s="85">
        <v>16</v>
      </c>
      <c r="BF259" s="25"/>
    </row>
    <row r="260" spans="1:58" ht="11.25">
      <c r="A260" s="25"/>
      <c r="B260" s="66">
        <f t="shared" si="42"/>
        <v>0</v>
      </c>
      <c r="E260" s="2">
        <v>4</v>
      </c>
      <c r="F260" s="6" t="s">
        <v>304</v>
      </c>
      <c r="J260" s="19">
        <v>4</v>
      </c>
      <c r="K260" s="19"/>
      <c r="L260" s="19"/>
      <c r="M260" s="19"/>
      <c r="N260" s="19"/>
      <c r="O260" s="19"/>
      <c r="P260" s="142">
        <f t="shared" si="40"/>
        <v>4</v>
      </c>
      <c r="Q260" s="66">
        <f t="shared" si="38"/>
        <v>4</v>
      </c>
      <c r="R260" s="97">
        <v>4</v>
      </c>
      <c r="T260" s="2">
        <v>4</v>
      </c>
      <c r="AD260" s="85">
        <v>4</v>
      </c>
      <c r="AU260" s="85">
        <v>4</v>
      </c>
      <c r="BF260" s="25"/>
    </row>
    <row r="261" spans="1:58" ht="11.25">
      <c r="A261" s="25"/>
      <c r="B261" s="66">
        <f t="shared" si="42"/>
        <v>0</v>
      </c>
      <c r="E261" s="2">
        <v>1</v>
      </c>
      <c r="F261" s="6" t="s">
        <v>239</v>
      </c>
      <c r="J261" s="19">
        <v>1</v>
      </c>
      <c r="K261" s="19"/>
      <c r="L261" s="19"/>
      <c r="M261" s="19"/>
      <c r="N261" s="19"/>
      <c r="O261" s="19"/>
      <c r="P261" s="142">
        <f t="shared" si="40"/>
        <v>1</v>
      </c>
      <c r="Q261" s="66">
        <f t="shared" si="38"/>
        <v>1</v>
      </c>
      <c r="R261" s="97">
        <v>1</v>
      </c>
      <c r="AD261" s="85">
        <v>1</v>
      </c>
      <c r="BF261" s="25"/>
    </row>
    <row r="262" spans="1:58" ht="11.25">
      <c r="A262" s="25"/>
      <c r="B262" s="66">
        <f t="shared" si="42"/>
        <v>0</v>
      </c>
      <c r="E262" s="2">
        <v>5</v>
      </c>
      <c r="F262" s="6" t="s">
        <v>298</v>
      </c>
      <c r="J262" s="19"/>
      <c r="K262" s="19"/>
      <c r="L262" s="19">
        <v>5</v>
      </c>
      <c r="M262" s="19"/>
      <c r="N262" s="19"/>
      <c r="O262" s="19"/>
      <c r="P262" s="142">
        <f t="shared" si="40"/>
        <v>5</v>
      </c>
      <c r="Q262" s="66">
        <f t="shared" si="38"/>
        <v>5</v>
      </c>
      <c r="R262" s="97">
        <v>5</v>
      </c>
      <c r="T262" s="2">
        <v>5</v>
      </c>
      <c r="AD262" s="85">
        <v>5</v>
      </c>
      <c r="BF262" s="25"/>
    </row>
    <row r="263" spans="1:58" ht="11.25">
      <c r="A263" s="25"/>
      <c r="B263" s="66">
        <f t="shared" si="42"/>
        <v>0</v>
      </c>
      <c r="E263" s="2">
        <v>2</v>
      </c>
      <c r="F263" s="6" t="s">
        <v>321</v>
      </c>
      <c r="J263" s="19">
        <v>2</v>
      </c>
      <c r="K263" s="19"/>
      <c r="L263" s="19"/>
      <c r="M263" s="19"/>
      <c r="N263" s="19"/>
      <c r="O263" s="19"/>
      <c r="P263" s="142">
        <f t="shared" si="40"/>
        <v>2</v>
      </c>
      <c r="Q263" s="66">
        <f t="shared" si="38"/>
        <v>2</v>
      </c>
      <c r="R263" s="97">
        <v>2</v>
      </c>
      <c r="AD263" s="85">
        <v>2</v>
      </c>
      <c r="AK263" s="2">
        <v>2</v>
      </c>
      <c r="AU263" s="85">
        <v>2</v>
      </c>
      <c r="BF263" s="25"/>
    </row>
    <row r="264" spans="1:58" ht="11.25">
      <c r="A264" s="25" t="s">
        <v>322</v>
      </c>
      <c r="B264" s="66">
        <f t="shared" si="42"/>
        <v>37</v>
      </c>
      <c r="C264" s="2">
        <v>25</v>
      </c>
      <c r="D264" s="2">
        <v>12</v>
      </c>
      <c r="E264" s="25" t="s">
        <v>315</v>
      </c>
      <c r="H264" s="2">
        <v>7</v>
      </c>
      <c r="I264" s="2">
        <v>2</v>
      </c>
      <c r="J264" s="19">
        <v>17</v>
      </c>
      <c r="K264" s="19"/>
      <c r="L264" s="19">
        <v>10</v>
      </c>
      <c r="M264" s="19"/>
      <c r="N264" s="19"/>
      <c r="O264" s="19">
        <v>1</v>
      </c>
      <c r="P264" s="142">
        <f t="shared" si="40"/>
        <v>28</v>
      </c>
      <c r="Q264" s="66">
        <f t="shared" si="38"/>
        <v>37</v>
      </c>
      <c r="R264" s="97">
        <v>36</v>
      </c>
      <c r="T264" s="6" t="s">
        <v>313</v>
      </c>
      <c r="V264" s="2">
        <v>1</v>
      </c>
      <c r="Y264" s="2">
        <v>1</v>
      </c>
      <c r="Z264" s="2">
        <v>1</v>
      </c>
      <c r="AD264" s="85">
        <v>12</v>
      </c>
      <c r="AE264" s="2">
        <v>12</v>
      </c>
      <c r="AH264" s="2">
        <v>3</v>
      </c>
      <c r="AQ264" s="2">
        <v>1</v>
      </c>
      <c r="AT264" s="2">
        <v>18</v>
      </c>
      <c r="AU264" s="85">
        <v>5</v>
      </c>
      <c r="AX264" s="2">
        <v>1</v>
      </c>
      <c r="AZ264" s="2">
        <v>3</v>
      </c>
      <c r="BA264" s="2">
        <v>17</v>
      </c>
      <c r="BF264" s="25"/>
    </row>
    <row r="265" spans="1:58" ht="11.25">
      <c r="A265" s="25"/>
      <c r="B265" s="66">
        <f t="shared" si="42"/>
        <v>0</v>
      </c>
      <c r="E265" s="25">
        <v>1</v>
      </c>
      <c r="F265" s="6" t="s">
        <v>259</v>
      </c>
      <c r="I265" s="2">
        <v>1</v>
      </c>
      <c r="J265" s="19"/>
      <c r="K265" s="19"/>
      <c r="L265" s="19"/>
      <c r="M265" s="19"/>
      <c r="N265" s="19"/>
      <c r="O265" s="19"/>
      <c r="Q265" s="66">
        <f t="shared" si="38"/>
        <v>1</v>
      </c>
      <c r="R265" s="97">
        <v>1</v>
      </c>
      <c r="AR265" s="2">
        <v>1</v>
      </c>
      <c r="BF265" s="25"/>
    </row>
    <row r="266" spans="1:30" ht="11.25">
      <c r="A266" s="25"/>
      <c r="B266" s="66">
        <f t="shared" si="42"/>
        <v>0</v>
      </c>
      <c r="E266" s="2">
        <v>4</v>
      </c>
      <c r="F266" s="6" t="s">
        <v>309</v>
      </c>
      <c r="J266" s="19">
        <v>4</v>
      </c>
      <c r="K266" s="19"/>
      <c r="L266" s="19"/>
      <c r="M266" s="19"/>
      <c r="N266" s="19"/>
      <c r="O266" s="19"/>
      <c r="P266" s="142">
        <f t="shared" si="40"/>
        <v>4</v>
      </c>
      <c r="Q266" s="66">
        <f t="shared" si="38"/>
        <v>4</v>
      </c>
      <c r="R266" s="97">
        <v>4</v>
      </c>
      <c r="T266" s="2">
        <v>4</v>
      </c>
      <c r="AD266" s="85">
        <v>4</v>
      </c>
    </row>
    <row r="267" spans="1:56" ht="11.25">
      <c r="A267" s="37" t="s">
        <v>51</v>
      </c>
      <c r="B267" s="65">
        <f>SUM(B195:B266)</f>
        <v>763</v>
      </c>
      <c r="C267" s="37">
        <f>SUM(C195:C266)</f>
        <v>445</v>
      </c>
      <c r="D267" s="37">
        <f>SUM(D195:D266)</f>
        <v>318</v>
      </c>
      <c r="E267" s="37">
        <f>SUM(E195:E266)</f>
        <v>129</v>
      </c>
      <c r="F267" s="43"/>
      <c r="G267" s="65">
        <f>B267+E267</f>
        <v>892</v>
      </c>
      <c r="H267" s="24">
        <f aca="true" t="shared" si="43" ref="H267:O267">SUM(H195:H266)</f>
        <v>71</v>
      </c>
      <c r="I267" s="24">
        <f t="shared" si="43"/>
        <v>27</v>
      </c>
      <c r="J267" s="53">
        <f t="shared" si="43"/>
        <v>434</v>
      </c>
      <c r="K267" s="53">
        <f t="shared" si="43"/>
        <v>19</v>
      </c>
      <c r="L267" s="53">
        <f t="shared" si="43"/>
        <v>259</v>
      </c>
      <c r="M267" s="53">
        <f t="shared" si="43"/>
        <v>34</v>
      </c>
      <c r="N267" s="24">
        <f t="shared" si="43"/>
        <v>40</v>
      </c>
      <c r="O267" s="24">
        <f t="shared" si="43"/>
        <v>8</v>
      </c>
      <c r="P267" s="145">
        <f>SUM(J267:O267)</f>
        <v>794</v>
      </c>
      <c r="Q267" s="126">
        <f>SUM(Q195:Q266)</f>
        <v>892</v>
      </c>
      <c r="R267" s="100">
        <f>SUM(R195:R266)</f>
        <v>739</v>
      </c>
      <c r="S267" s="100">
        <f>SUM(S195:S266)</f>
        <v>25</v>
      </c>
      <c r="T267" s="105">
        <f aca="true" t="shared" si="44" ref="T267:BD267">SUM(T195:T266)</f>
        <v>65</v>
      </c>
      <c r="U267" s="24">
        <f t="shared" si="44"/>
        <v>5</v>
      </c>
      <c r="V267" s="24">
        <f t="shared" si="44"/>
        <v>2</v>
      </c>
      <c r="W267" s="24">
        <f t="shared" si="44"/>
        <v>11</v>
      </c>
      <c r="X267" s="24">
        <f t="shared" si="44"/>
        <v>12</v>
      </c>
      <c r="Y267" s="24">
        <f t="shared" si="44"/>
        <v>1</v>
      </c>
      <c r="Z267" s="24">
        <f t="shared" si="44"/>
        <v>1</v>
      </c>
      <c r="AA267" s="24">
        <f t="shared" si="44"/>
        <v>2</v>
      </c>
      <c r="AB267" s="24">
        <f t="shared" si="44"/>
        <v>5</v>
      </c>
      <c r="AC267" s="24">
        <f t="shared" si="44"/>
        <v>1</v>
      </c>
      <c r="AD267" s="87">
        <f t="shared" si="44"/>
        <v>310</v>
      </c>
      <c r="AE267" s="24">
        <f t="shared" si="44"/>
        <v>235</v>
      </c>
      <c r="AF267" s="24">
        <f t="shared" si="44"/>
        <v>14</v>
      </c>
      <c r="AG267" s="24">
        <f t="shared" si="44"/>
        <v>5</v>
      </c>
      <c r="AH267" s="24">
        <f t="shared" si="44"/>
        <v>20</v>
      </c>
      <c r="AI267" s="24">
        <f t="shared" si="44"/>
        <v>25</v>
      </c>
      <c r="AJ267" s="24">
        <f t="shared" si="44"/>
        <v>42</v>
      </c>
      <c r="AK267" s="24">
        <f t="shared" si="44"/>
        <v>5</v>
      </c>
      <c r="AL267" s="24">
        <f t="shared" si="44"/>
        <v>15</v>
      </c>
      <c r="AM267" s="24">
        <f t="shared" si="44"/>
        <v>59</v>
      </c>
      <c r="AN267" s="24">
        <f t="shared" si="44"/>
        <v>0</v>
      </c>
      <c r="AO267" s="105">
        <f t="shared" si="44"/>
        <v>0</v>
      </c>
      <c r="AP267" s="24">
        <f t="shared" si="44"/>
        <v>9</v>
      </c>
      <c r="AQ267" s="24">
        <f t="shared" si="44"/>
        <v>2</v>
      </c>
      <c r="AR267" s="24">
        <f t="shared" si="44"/>
        <v>2</v>
      </c>
      <c r="AS267" s="24">
        <f t="shared" si="44"/>
        <v>0</v>
      </c>
      <c r="AT267" s="53">
        <f t="shared" si="44"/>
        <v>265</v>
      </c>
      <c r="AU267" s="92">
        <f t="shared" si="44"/>
        <v>180</v>
      </c>
      <c r="AV267" s="24">
        <f t="shared" si="44"/>
        <v>0</v>
      </c>
      <c r="AW267" s="24">
        <f t="shared" si="44"/>
        <v>0</v>
      </c>
      <c r="AX267" s="24">
        <f t="shared" si="44"/>
        <v>2</v>
      </c>
      <c r="AY267" s="24">
        <f t="shared" si="44"/>
        <v>1</v>
      </c>
      <c r="AZ267" s="24">
        <f t="shared" si="44"/>
        <v>10</v>
      </c>
      <c r="BA267" s="24">
        <f t="shared" si="44"/>
        <v>24</v>
      </c>
      <c r="BB267" s="24">
        <f t="shared" si="44"/>
        <v>1</v>
      </c>
      <c r="BC267" s="24">
        <f t="shared" si="44"/>
        <v>2</v>
      </c>
      <c r="BD267" s="53">
        <f t="shared" si="44"/>
        <v>213</v>
      </c>
    </row>
    <row r="268" spans="1:55" ht="11.25">
      <c r="A268" s="162" t="s">
        <v>57</v>
      </c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  <c r="BA268" s="162"/>
      <c r="BB268" s="162"/>
      <c r="BC268" s="162"/>
    </row>
    <row r="269" spans="1:56" ht="11.25">
      <c r="A269" s="2" t="s">
        <v>73</v>
      </c>
      <c r="B269" s="66">
        <f>C269+D269</f>
        <v>20</v>
      </c>
      <c r="C269" s="2">
        <v>14</v>
      </c>
      <c r="D269" s="2">
        <v>6</v>
      </c>
      <c r="H269" s="2">
        <v>3</v>
      </c>
      <c r="J269" s="19">
        <v>10</v>
      </c>
      <c r="K269" s="19"/>
      <c r="L269" s="19">
        <v>7</v>
      </c>
      <c r="M269" s="19"/>
      <c r="N269" s="19"/>
      <c r="O269" s="19"/>
      <c r="P269" s="142">
        <f aca="true" t="shared" si="45" ref="P269:P332">SUM(J269:O269)</f>
        <v>17</v>
      </c>
      <c r="Q269" s="66">
        <f>SUM(H269:O269)</f>
        <v>20</v>
      </c>
      <c r="R269" s="97">
        <v>19</v>
      </c>
      <c r="W269" s="2">
        <v>1</v>
      </c>
      <c r="AD269" s="85">
        <v>6</v>
      </c>
      <c r="AH269" s="2">
        <v>1</v>
      </c>
      <c r="AT269" s="2">
        <v>12</v>
      </c>
      <c r="AU269" s="85">
        <v>1</v>
      </c>
      <c r="AX269" s="2">
        <v>1</v>
      </c>
      <c r="AZ269" s="2">
        <v>1</v>
      </c>
      <c r="BD269" s="85">
        <v>12</v>
      </c>
    </row>
    <row r="270" spans="2:47" ht="11.25">
      <c r="B270" s="66">
        <f aca="true" t="shared" si="46" ref="B270:B360">C270+D270</f>
        <v>0</v>
      </c>
      <c r="E270" s="2">
        <v>1</v>
      </c>
      <c r="F270" s="6" t="s">
        <v>323</v>
      </c>
      <c r="I270" s="5"/>
      <c r="J270" s="19">
        <v>1</v>
      </c>
      <c r="K270" s="19"/>
      <c r="L270" s="19"/>
      <c r="M270" s="19"/>
      <c r="N270" s="19"/>
      <c r="O270" s="19"/>
      <c r="P270" s="142">
        <f t="shared" si="45"/>
        <v>1</v>
      </c>
      <c r="Q270" s="66">
        <f aca="true" t="shared" si="47" ref="Q270:Q346">SUM(H270:O270)</f>
        <v>1</v>
      </c>
      <c r="R270" s="97">
        <v>1</v>
      </c>
      <c r="AU270" s="85">
        <v>1</v>
      </c>
    </row>
    <row r="271" spans="1:30" ht="11.25">
      <c r="A271" s="25"/>
      <c r="B271" s="66">
        <f t="shared" si="46"/>
        <v>0</v>
      </c>
      <c r="E271" s="2">
        <v>3</v>
      </c>
      <c r="F271" s="25" t="s">
        <v>288</v>
      </c>
      <c r="I271" s="5"/>
      <c r="J271" s="19">
        <v>3</v>
      </c>
      <c r="K271" s="19"/>
      <c r="L271" s="19"/>
      <c r="M271" s="19"/>
      <c r="N271" s="19"/>
      <c r="O271" s="19"/>
      <c r="P271" s="142">
        <f t="shared" si="45"/>
        <v>3</v>
      </c>
      <c r="Q271" s="66">
        <f t="shared" si="47"/>
        <v>3</v>
      </c>
      <c r="R271" s="97">
        <v>3</v>
      </c>
      <c r="T271" s="2">
        <v>3</v>
      </c>
      <c r="AD271" s="85">
        <v>3</v>
      </c>
    </row>
    <row r="272" spans="2:31" ht="11.25">
      <c r="B272" s="66">
        <f t="shared" si="46"/>
        <v>0</v>
      </c>
      <c r="E272" s="2">
        <v>4</v>
      </c>
      <c r="F272" s="6" t="s">
        <v>298</v>
      </c>
      <c r="I272" s="5"/>
      <c r="J272" s="19">
        <v>4</v>
      </c>
      <c r="K272" s="19"/>
      <c r="L272" s="19"/>
      <c r="M272" s="19"/>
      <c r="N272" s="19"/>
      <c r="O272" s="19"/>
      <c r="P272" s="142">
        <f t="shared" si="45"/>
        <v>4</v>
      </c>
      <c r="Q272" s="66">
        <f t="shared" si="47"/>
        <v>4</v>
      </c>
      <c r="R272" s="97">
        <v>4</v>
      </c>
      <c r="T272" s="2">
        <v>4</v>
      </c>
      <c r="AD272" s="85">
        <v>4</v>
      </c>
      <c r="AE272" s="2">
        <v>4</v>
      </c>
    </row>
    <row r="273" spans="1:56" s="24" customFormat="1" ht="11.25" customHeight="1">
      <c r="A273" s="25"/>
      <c r="B273" s="66">
        <f t="shared" si="46"/>
        <v>0</v>
      </c>
      <c r="C273" s="2"/>
      <c r="D273" s="2"/>
      <c r="E273" s="2">
        <v>4</v>
      </c>
      <c r="F273" s="6" t="s">
        <v>275</v>
      </c>
      <c r="G273" s="75"/>
      <c r="H273" s="2"/>
      <c r="I273" s="5"/>
      <c r="J273" s="19">
        <v>4</v>
      </c>
      <c r="K273" s="19"/>
      <c r="L273" s="19"/>
      <c r="M273" s="19"/>
      <c r="N273" s="19"/>
      <c r="O273" s="19"/>
      <c r="P273" s="142">
        <f t="shared" si="45"/>
        <v>4</v>
      </c>
      <c r="Q273" s="66">
        <f t="shared" si="47"/>
        <v>4</v>
      </c>
      <c r="R273" s="97">
        <v>4</v>
      </c>
      <c r="S273" s="97"/>
      <c r="T273" s="2"/>
      <c r="U273" s="2"/>
      <c r="V273" s="2"/>
      <c r="W273" s="2"/>
      <c r="X273" s="2">
        <v>4</v>
      </c>
      <c r="Y273" s="2"/>
      <c r="Z273" s="2"/>
      <c r="AA273" s="2"/>
      <c r="AB273" s="2"/>
      <c r="AC273" s="2"/>
      <c r="AD273" s="85">
        <v>4</v>
      </c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52"/>
      <c r="AP273" s="2"/>
      <c r="AQ273" s="2"/>
      <c r="AR273" s="2"/>
      <c r="AS273" s="2"/>
      <c r="AT273" s="2"/>
      <c r="AU273" s="85"/>
      <c r="AV273" s="2"/>
      <c r="AW273" s="2"/>
      <c r="AX273" s="2"/>
      <c r="AY273" s="2"/>
      <c r="AZ273" s="2"/>
      <c r="BA273" s="2"/>
      <c r="BB273" s="2"/>
      <c r="BC273" s="2"/>
      <c r="BD273" s="85"/>
    </row>
    <row r="274" spans="1:56" ht="11.25">
      <c r="A274" s="25" t="s">
        <v>163</v>
      </c>
      <c r="B274" s="66">
        <f t="shared" si="46"/>
        <v>43</v>
      </c>
      <c r="C274" s="2">
        <v>23</v>
      </c>
      <c r="D274" s="2">
        <v>20</v>
      </c>
      <c r="I274" s="5">
        <v>2</v>
      </c>
      <c r="J274" s="19">
        <v>23</v>
      </c>
      <c r="K274" s="19"/>
      <c r="L274" s="19">
        <v>18</v>
      </c>
      <c r="M274" s="19"/>
      <c r="N274" s="19"/>
      <c r="O274" s="19"/>
      <c r="P274" s="142">
        <f t="shared" si="45"/>
        <v>41</v>
      </c>
      <c r="Q274" s="66">
        <f t="shared" si="47"/>
        <v>43</v>
      </c>
      <c r="R274" s="97">
        <v>39</v>
      </c>
      <c r="S274" s="97">
        <v>5</v>
      </c>
      <c r="T274" s="6">
        <v>11</v>
      </c>
      <c r="V274" s="2">
        <v>5</v>
      </c>
      <c r="AD274" s="85">
        <v>15</v>
      </c>
      <c r="AE274" s="2">
        <v>10</v>
      </c>
      <c r="AF274" s="2">
        <v>3</v>
      </c>
      <c r="AJ274" s="2">
        <v>4</v>
      </c>
      <c r="AL274" s="2">
        <v>1</v>
      </c>
      <c r="AO274" s="52">
        <v>1</v>
      </c>
      <c r="AQ274" s="2">
        <v>1</v>
      </c>
      <c r="AT274" s="2">
        <v>14</v>
      </c>
      <c r="AU274" s="85">
        <v>9</v>
      </c>
      <c r="BD274" s="85">
        <v>6</v>
      </c>
    </row>
    <row r="275" spans="1:30" ht="11.25">
      <c r="A275" s="25"/>
      <c r="B275" s="66">
        <f t="shared" si="46"/>
        <v>0</v>
      </c>
      <c r="E275" s="2">
        <v>2</v>
      </c>
      <c r="F275" s="6" t="s">
        <v>285</v>
      </c>
      <c r="I275" s="5"/>
      <c r="J275" s="19"/>
      <c r="K275" s="19"/>
      <c r="L275" s="19"/>
      <c r="M275" s="19">
        <v>2</v>
      </c>
      <c r="N275" s="19"/>
      <c r="O275" s="19"/>
      <c r="P275" s="142">
        <f t="shared" si="45"/>
        <v>2</v>
      </c>
      <c r="Q275" s="66">
        <f t="shared" si="47"/>
        <v>2</v>
      </c>
      <c r="R275" s="97">
        <v>2</v>
      </c>
      <c r="AD275" s="85">
        <v>2</v>
      </c>
    </row>
    <row r="276" spans="2:47" ht="11.25">
      <c r="B276" s="66">
        <f t="shared" si="46"/>
        <v>0</v>
      </c>
      <c r="E276" s="2">
        <v>1</v>
      </c>
      <c r="F276" s="6" t="s">
        <v>324</v>
      </c>
      <c r="I276" s="5"/>
      <c r="J276" s="19"/>
      <c r="K276" s="19"/>
      <c r="L276" s="19">
        <v>1</v>
      </c>
      <c r="M276" s="19"/>
      <c r="N276" s="19"/>
      <c r="O276" s="19"/>
      <c r="P276" s="142">
        <f t="shared" si="45"/>
        <v>1</v>
      </c>
      <c r="Q276" s="66">
        <f t="shared" si="47"/>
        <v>1</v>
      </c>
      <c r="R276" s="97">
        <v>1</v>
      </c>
      <c r="T276" s="2">
        <v>1</v>
      </c>
      <c r="AD276" s="85">
        <v>1</v>
      </c>
      <c r="AU276" s="85">
        <v>1</v>
      </c>
    </row>
    <row r="277" spans="1:47" ht="11.25">
      <c r="A277" s="25"/>
      <c r="B277" s="66">
        <f t="shared" si="46"/>
        <v>0</v>
      </c>
      <c r="E277" s="2">
        <v>30</v>
      </c>
      <c r="F277" s="6" t="s">
        <v>284</v>
      </c>
      <c r="I277" s="5"/>
      <c r="J277" s="19"/>
      <c r="K277" s="19"/>
      <c r="L277" s="19"/>
      <c r="M277" s="19"/>
      <c r="N277" s="19">
        <v>30</v>
      </c>
      <c r="O277" s="19"/>
      <c r="P277" s="142">
        <f t="shared" si="45"/>
        <v>30</v>
      </c>
      <c r="Q277" s="66">
        <f t="shared" si="47"/>
        <v>30</v>
      </c>
      <c r="R277" s="97">
        <v>30</v>
      </c>
      <c r="AU277" s="85">
        <v>30</v>
      </c>
    </row>
    <row r="278" spans="1:56" ht="11.25">
      <c r="A278" s="25" t="s">
        <v>130</v>
      </c>
      <c r="B278" s="66">
        <f t="shared" si="46"/>
        <v>19</v>
      </c>
      <c r="C278" s="2">
        <v>7</v>
      </c>
      <c r="D278" s="2">
        <v>12</v>
      </c>
      <c r="H278" s="2">
        <v>1</v>
      </c>
      <c r="I278" s="5"/>
      <c r="J278" s="19">
        <v>12</v>
      </c>
      <c r="K278" s="19"/>
      <c r="L278" s="19">
        <v>6</v>
      </c>
      <c r="M278" s="19"/>
      <c r="N278" s="19"/>
      <c r="O278" s="19"/>
      <c r="P278" s="142">
        <f t="shared" si="45"/>
        <v>18</v>
      </c>
      <c r="Q278" s="66">
        <f t="shared" si="47"/>
        <v>19</v>
      </c>
      <c r="R278" s="97">
        <v>19</v>
      </c>
      <c r="T278" s="25">
        <v>9</v>
      </c>
      <c r="AD278" s="85">
        <v>12</v>
      </c>
      <c r="AE278" s="2">
        <v>5</v>
      </c>
      <c r="AL278" s="2">
        <v>1</v>
      </c>
      <c r="AT278" s="2">
        <v>3</v>
      </c>
      <c r="AU278" s="85">
        <v>8</v>
      </c>
      <c r="BA278" s="2">
        <v>1</v>
      </c>
      <c r="BD278" s="85">
        <v>4</v>
      </c>
    </row>
    <row r="279" spans="2:47" ht="11.25">
      <c r="B279" s="66">
        <f t="shared" si="46"/>
        <v>0</v>
      </c>
      <c r="E279" s="2">
        <v>2</v>
      </c>
      <c r="F279" s="6" t="s">
        <v>305</v>
      </c>
      <c r="I279" s="5"/>
      <c r="J279" s="19">
        <v>2</v>
      </c>
      <c r="K279" s="19"/>
      <c r="L279" s="19"/>
      <c r="M279" s="19"/>
      <c r="N279" s="19"/>
      <c r="O279" s="19"/>
      <c r="P279" s="142">
        <f t="shared" si="45"/>
        <v>2</v>
      </c>
      <c r="Q279" s="66">
        <f t="shared" si="47"/>
        <v>2</v>
      </c>
      <c r="R279" s="97">
        <v>2</v>
      </c>
      <c r="AD279" s="85">
        <v>1</v>
      </c>
      <c r="AU279" s="85">
        <v>2</v>
      </c>
    </row>
    <row r="280" spans="1:30" ht="11.25">
      <c r="A280" s="25"/>
      <c r="B280" s="66">
        <f t="shared" si="46"/>
        <v>0</v>
      </c>
      <c r="E280" s="25">
        <v>4</v>
      </c>
      <c r="F280" s="6" t="s">
        <v>274</v>
      </c>
      <c r="I280" s="5"/>
      <c r="J280" s="19">
        <v>4</v>
      </c>
      <c r="K280" s="19"/>
      <c r="L280" s="19"/>
      <c r="M280" s="19"/>
      <c r="N280" s="19"/>
      <c r="O280" s="19"/>
      <c r="P280" s="142">
        <f t="shared" si="45"/>
        <v>4</v>
      </c>
      <c r="Q280" s="66">
        <f t="shared" si="47"/>
        <v>4</v>
      </c>
      <c r="R280" s="97">
        <v>4</v>
      </c>
      <c r="T280" s="2">
        <v>4</v>
      </c>
      <c r="U280" s="2">
        <v>4</v>
      </c>
      <c r="V280" s="2">
        <v>4</v>
      </c>
      <c r="W280" s="2">
        <v>4</v>
      </c>
      <c r="AD280" s="85">
        <v>4</v>
      </c>
    </row>
    <row r="281" spans="1:30" ht="11.25">
      <c r="A281" s="25"/>
      <c r="B281" s="66">
        <f t="shared" si="46"/>
        <v>0</v>
      </c>
      <c r="E281" s="2">
        <v>2</v>
      </c>
      <c r="F281" s="6" t="s">
        <v>285</v>
      </c>
      <c r="I281" s="5"/>
      <c r="J281" s="19">
        <v>2</v>
      </c>
      <c r="K281" s="19"/>
      <c r="L281" s="19"/>
      <c r="M281" s="19"/>
      <c r="N281" s="19"/>
      <c r="O281" s="19"/>
      <c r="P281" s="142">
        <f t="shared" si="45"/>
        <v>2</v>
      </c>
      <c r="Q281" s="66">
        <f t="shared" si="47"/>
        <v>2</v>
      </c>
      <c r="R281" s="97">
        <v>2</v>
      </c>
      <c r="AD281" s="85">
        <v>2</v>
      </c>
    </row>
    <row r="282" spans="1:43" ht="11.25">
      <c r="A282" s="25"/>
      <c r="B282" s="66">
        <f t="shared" si="46"/>
        <v>0</v>
      </c>
      <c r="E282" s="2">
        <v>2</v>
      </c>
      <c r="F282" s="6" t="s">
        <v>239</v>
      </c>
      <c r="I282" s="5"/>
      <c r="J282" s="19">
        <v>2</v>
      </c>
      <c r="K282" s="19"/>
      <c r="L282" s="19"/>
      <c r="M282" s="19"/>
      <c r="N282" s="19"/>
      <c r="O282" s="19"/>
      <c r="P282" s="142">
        <f t="shared" si="45"/>
        <v>2</v>
      </c>
      <c r="Q282" s="66">
        <f t="shared" si="47"/>
        <v>2</v>
      </c>
      <c r="R282" s="97">
        <v>2</v>
      </c>
      <c r="AQ282" s="2">
        <v>2</v>
      </c>
    </row>
    <row r="283" spans="1:56" ht="11.25">
      <c r="A283" s="25" t="s">
        <v>96</v>
      </c>
      <c r="B283" s="66">
        <f t="shared" si="46"/>
        <v>8</v>
      </c>
      <c r="C283" s="2">
        <v>3</v>
      </c>
      <c r="D283" s="2">
        <v>5</v>
      </c>
      <c r="I283" s="5">
        <v>1</v>
      </c>
      <c r="J283" s="19">
        <v>2</v>
      </c>
      <c r="K283" s="19"/>
      <c r="L283" s="19">
        <v>5</v>
      </c>
      <c r="M283" s="19"/>
      <c r="N283" s="19"/>
      <c r="O283" s="19"/>
      <c r="P283" s="142">
        <f t="shared" si="45"/>
        <v>7</v>
      </c>
      <c r="Q283" s="66">
        <f t="shared" si="47"/>
        <v>8</v>
      </c>
      <c r="R283" s="97">
        <v>7</v>
      </c>
      <c r="T283" s="2">
        <v>3</v>
      </c>
      <c r="V283" s="2">
        <v>1</v>
      </c>
      <c r="AD283" s="85">
        <v>4</v>
      </c>
      <c r="AE283" s="2">
        <v>4</v>
      </c>
      <c r="AH283" s="2">
        <v>1</v>
      </c>
      <c r="AL283" s="2">
        <v>1</v>
      </c>
      <c r="AT283" s="2">
        <v>1</v>
      </c>
      <c r="AU283" s="85">
        <v>1</v>
      </c>
      <c r="BA283" s="2">
        <v>1</v>
      </c>
      <c r="BD283" s="85">
        <v>3</v>
      </c>
    </row>
    <row r="284" spans="1:47" ht="11.25">
      <c r="A284" s="25"/>
      <c r="B284" s="66">
        <f t="shared" si="46"/>
        <v>0</v>
      </c>
      <c r="E284" s="2">
        <v>3</v>
      </c>
      <c r="F284" s="6" t="s">
        <v>263</v>
      </c>
      <c r="I284" s="5"/>
      <c r="J284" s="19"/>
      <c r="K284" s="19"/>
      <c r="L284" s="19">
        <v>3</v>
      </c>
      <c r="M284" s="19"/>
      <c r="N284" s="19"/>
      <c r="O284" s="19"/>
      <c r="P284" s="142">
        <f t="shared" si="45"/>
        <v>3</v>
      </c>
      <c r="Q284" s="66">
        <f t="shared" si="47"/>
        <v>3</v>
      </c>
      <c r="R284" s="97">
        <v>3</v>
      </c>
      <c r="T284" s="2">
        <v>3</v>
      </c>
      <c r="AD284" s="85">
        <v>3</v>
      </c>
      <c r="AU284" s="85">
        <v>3</v>
      </c>
    </row>
    <row r="285" spans="1:56" ht="11.25">
      <c r="A285" s="25" t="s">
        <v>325</v>
      </c>
      <c r="B285" s="66">
        <f t="shared" si="46"/>
        <v>33</v>
      </c>
      <c r="C285" s="2">
        <v>17</v>
      </c>
      <c r="D285" s="2">
        <v>16</v>
      </c>
      <c r="H285" s="2">
        <v>2</v>
      </c>
      <c r="I285" s="5">
        <v>2</v>
      </c>
      <c r="J285" s="19">
        <v>17</v>
      </c>
      <c r="K285" s="19"/>
      <c r="L285" s="19">
        <v>12</v>
      </c>
      <c r="M285" s="19"/>
      <c r="N285" s="19"/>
      <c r="O285" s="19"/>
      <c r="P285" s="142">
        <f t="shared" si="45"/>
        <v>29</v>
      </c>
      <c r="Q285" s="66">
        <f t="shared" si="47"/>
        <v>33</v>
      </c>
      <c r="R285" s="97">
        <v>32</v>
      </c>
      <c r="S285" s="97">
        <v>3</v>
      </c>
      <c r="AD285" s="85">
        <v>9</v>
      </c>
      <c r="AE285" s="2">
        <v>3</v>
      </c>
      <c r="AI285" s="2">
        <v>3</v>
      </c>
      <c r="AL285" s="2">
        <v>2</v>
      </c>
      <c r="AP285" s="2">
        <v>6</v>
      </c>
      <c r="AQ285" s="2">
        <v>1</v>
      </c>
      <c r="AT285" s="2">
        <v>14</v>
      </c>
      <c r="AU285" s="85">
        <v>8</v>
      </c>
      <c r="AZ285" s="2">
        <v>2</v>
      </c>
      <c r="BD285" s="85">
        <v>11</v>
      </c>
    </row>
    <row r="286" spans="2:41" ht="11.25">
      <c r="B286" s="66">
        <f t="shared" si="46"/>
        <v>0</v>
      </c>
      <c r="E286" s="2">
        <v>3</v>
      </c>
      <c r="F286" s="6" t="s">
        <v>299</v>
      </c>
      <c r="I286" s="5"/>
      <c r="J286" s="19"/>
      <c r="K286" s="19">
        <v>1</v>
      </c>
      <c r="L286" s="19">
        <v>2</v>
      </c>
      <c r="M286" s="19"/>
      <c r="N286" s="19"/>
      <c r="O286" s="19"/>
      <c r="P286" s="142">
        <f t="shared" si="45"/>
        <v>3</v>
      </c>
      <c r="Q286" s="66">
        <f t="shared" si="47"/>
        <v>3</v>
      </c>
      <c r="R286" s="97">
        <v>3</v>
      </c>
      <c r="T286" s="2">
        <v>1</v>
      </c>
      <c r="AA286" s="2">
        <v>2</v>
      </c>
      <c r="AD286" s="85">
        <v>3</v>
      </c>
      <c r="AO286" s="52">
        <v>3</v>
      </c>
    </row>
    <row r="287" spans="1:56" ht="11.25">
      <c r="A287" s="25" t="s">
        <v>241</v>
      </c>
      <c r="B287" s="66">
        <f t="shared" si="46"/>
        <v>35</v>
      </c>
      <c r="C287" s="2">
        <v>17</v>
      </c>
      <c r="D287" s="2">
        <v>18</v>
      </c>
      <c r="H287" s="2">
        <v>4</v>
      </c>
      <c r="I287" s="5">
        <v>2</v>
      </c>
      <c r="J287" s="19">
        <v>12</v>
      </c>
      <c r="K287" s="19"/>
      <c r="L287" s="19">
        <v>17</v>
      </c>
      <c r="M287" s="19"/>
      <c r="N287" s="19"/>
      <c r="O287" s="19"/>
      <c r="P287" s="142">
        <f t="shared" si="45"/>
        <v>29</v>
      </c>
      <c r="Q287" s="66">
        <f t="shared" si="47"/>
        <v>35</v>
      </c>
      <c r="R287" s="97">
        <v>35</v>
      </c>
      <c r="S287" s="97">
        <v>1</v>
      </c>
      <c r="V287" s="2">
        <v>1</v>
      </c>
      <c r="AD287" s="85">
        <v>14</v>
      </c>
      <c r="AE287" s="2">
        <v>3</v>
      </c>
      <c r="AL287" s="2">
        <v>4</v>
      </c>
      <c r="AO287" s="52">
        <v>1</v>
      </c>
      <c r="AT287" s="2">
        <v>10</v>
      </c>
      <c r="AZ287" s="2">
        <v>1</v>
      </c>
      <c r="BD287" s="85">
        <v>12</v>
      </c>
    </row>
    <row r="288" spans="1:31" ht="11.25">
      <c r="A288" s="25"/>
      <c r="B288" s="66">
        <f t="shared" si="46"/>
        <v>0</v>
      </c>
      <c r="E288" s="2">
        <v>7</v>
      </c>
      <c r="F288" s="6" t="s">
        <v>309</v>
      </c>
      <c r="I288" s="5"/>
      <c r="J288" s="19"/>
      <c r="K288" s="19"/>
      <c r="L288" s="19">
        <v>7</v>
      </c>
      <c r="M288" s="19"/>
      <c r="N288" s="19"/>
      <c r="O288" s="19"/>
      <c r="P288" s="142">
        <f t="shared" si="45"/>
        <v>7</v>
      </c>
      <c r="Q288" s="66">
        <f t="shared" si="47"/>
        <v>7</v>
      </c>
      <c r="R288" s="97">
        <v>7</v>
      </c>
      <c r="AD288" s="85">
        <v>7</v>
      </c>
      <c r="AE288" s="2">
        <v>7</v>
      </c>
    </row>
    <row r="289" spans="1:47" ht="11.25">
      <c r="A289" s="25"/>
      <c r="B289" s="66">
        <f t="shared" si="46"/>
        <v>0</v>
      </c>
      <c r="E289" s="2">
        <v>3</v>
      </c>
      <c r="F289" s="50" t="s">
        <v>316</v>
      </c>
      <c r="I289" s="5"/>
      <c r="J289" s="19">
        <v>3</v>
      </c>
      <c r="K289" s="19"/>
      <c r="L289" s="19"/>
      <c r="M289" s="19"/>
      <c r="N289" s="19"/>
      <c r="O289" s="19"/>
      <c r="P289" s="142">
        <f t="shared" si="45"/>
        <v>3</v>
      </c>
      <c r="Q289" s="66">
        <f t="shared" si="47"/>
        <v>3</v>
      </c>
      <c r="R289" s="97">
        <v>3</v>
      </c>
      <c r="AU289" s="85">
        <v>3</v>
      </c>
    </row>
    <row r="290" spans="2:30" ht="11.25">
      <c r="B290" s="66">
        <f t="shared" si="46"/>
        <v>0</v>
      </c>
      <c r="E290" s="2">
        <v>2</v>
      </c>
      <c r="F290" s="6" t="s">
        <v>275</v>
      </c>
      <c r="I290" s="5"/>
      <c r="J290" s="19"/>
      <c r="K290" s="19"/>
      <c r="L290" s="19">
        <v>2</v>
      </c>
      <c r="M290" s="19"/>
      <c r="N290" s="19"/>
      <c r="O290" s="19"/>
      <c r="P290" s="142">
        <f t="shared" si="45"/>
        <v>2</v>
      </c>
      <c r="Q290" s="66">
        <f t="shared" si="47"/>
        <v>2</v>
      </c>
      <c r="R290" s="97">
        <v>2</v>
      </c>
      <c r="T290" s="2">
        <v>2</v>
      </c>
      <c r="AD290" s="85">
        <v>2</v>
      </c>
    </row>
    <row r="291" spans="1:56" ht="11.25">
      <c r="A291" s="25" t="s">
        <v>74</v>
      </c>
      <c r="B291" s="66">
        <f t="shared" si="46"/>
        <v>30</v>
      </c>
      <c r="C291" s="2">
        <v>12</v>
      </c>
      <c r="D291" s="2">
        <v>18</v>
      </c>
      <c r="H291" s="2">
        <v>1</v>
      </c>
      <c r="I291" s="5"/>
      <c r="J291" s="19">
        <v>29</v>
      </c>
      <c r="K291" s="19"/>
      <c r="L291" s="19"/>
      <c r="M291" s="19"/>
      <c r="N291" s="19"/>
      <c r="O291" s="19"/>
      <c r="P291" s="142">
        <f t="shared" si="45"/>
        <v>29</v>
      </c>
      <c r="Q291" s="66">
        <f t="shared" si="47"/>
        <v>30</v>
      </c>
      <c r="R291" s="97">
        <v>24</v>
      </c>
      <c r="T291" s="2">
        <v>2</v>
      </c>
      <c r="X291" s="2">
        <v>1</v>
      </c>
      <c r="Z291" s="2">
        <v>1</v>
      </c>
      <c r="AC291" s="2">
        <v>2</v>
      </c>
      <c r="AD291" s="85">
        <v>6</v>
      </c>
      <c r="AE291" s="2">
        <v>17</v>
      </c>
      <c r="AG291" s="2">
        <v>3</v>
      </c>
      <c r="AL291" s="2">
        <v>2</v>
      </c>
      <c r="AO291" s="52">
        <v>1</v>
      </c>
      <c r="AP291" s="2">
        <v>1</v>
      </c>
      <c r="AT291" s="2">
        <v>7</v>
      </c>
      <c r="AU291" s="85">
        <v>21</v>
      </c>
      <c r="AZ291" s="2">
        <v>2</v>
      </c>
      <c r="BC291" s="2">
        <v>7</v>
      </c>
      <c r="BD291" s="85">
        <v>25</v>
      </c>
    </row>
    <row r="292" spans="2:47" ht="11.25">
      <c r="B292" s="66">
        <f t="shared" si="46"/>
        <v>0</v>
      </c>
      <c r="E292" s="2">
        <v>2</v>
      </c>
      <c r="F292" s="6" t="s">
        <v>285</v>
      </c>
      <c r="I292" s="5"/>
      <c r="J292" s="19">
        <v>2</v>
      </c>
      <c r="K292" s="19"/>
      <c r="L292" s="19"/>
      <c r="M292" s="19"/>
      <c r="N292" s="19"/>
      <c r="O292" s="19"/>
      <c r="P292" s="142">
        <f t="shared" si="45"/>
        <v>2</v>
      </c>
      <c r="Q292" s="66">
        <f t="shared" si="47"/>
        <v>2</v>
      </c>
      <c r="R292" s="97">
        <v>2</v>
      </c>
      <c r="AD292" s="85">
        <v>2</v>
      </c>
      <c r="AE292" s="2">
        <v>2</v>
      </c>
      <c r="AU292" s="85">
        <v>2</v>
      </c>
    </row>
    <row r="293" spans="1:55" ht="11.25">
      <c r="A293" s="25"/>
      <c r="B293" s="66">
        <f t="shared" si="46"/>
        <v>0</v>
      </c>
      <c r="E293" s="2">
        <v>1</v>
      </c>
      <c r="F293" s="6" t="s">
        <v>305</v>
      </c>
      <c r="I293" s="5"/>
      <c r="J293" s="19"/>
      <c r="K293" s="19"/>
      <c r="L293" s="19">
        <v>1</v>
      </c>
      <c r="M293" s="21"/>
      <c r="N293" s="19"/>
      <c r="O293" s="19"/>
      <c r="P293" s="142">
        <f t="shared" si="45"/>
        <v>1</v>
      </c>
      <c r="Q293" s="66">
        <f t="shared" si="47"/>
        <v>1</v>
      </c>
      <c r="R293" s="97">
        <v>1</v>
      </c>
      <c r="AD293" s="85">
        <v>1</v>
      </c>
      <c r="AU293" s="85">
        <v>1</v>
      </c>
      <c r="BC293" s="2">
        <v>1</v>
      </c>
    </row>
    <row r="294" spans="2:47" ht="11.25">
      <c r="B294" s="66">
        <f t="shared" si="46"/>
        <v>0</v>
      </c>
      <c r="E294" s="2">
        <v>2</v>
      </c>
      <c r="F294" s="6" t="s">
        <v>298</v>
      </c>
      <c r="I294" s="5"/>
      <c r="J294" s="19">
        <v>2</v>
      </c>
      <c r="K294" s="19"/>
      <c r="L294" s="19"/>
      <c r="M294" s="19"/>
      <c r="N294" s="19"/>
      <c r="O294" s="19"/>
      <c r="P294" s="142">
        <f t="shared" si="45"/>
        <v>2</v>
      </c>
      <c r="Q294" s="66">
        <f t="shared" si="47"/>
        <v>2</v>
      </c>
      <c r="R294" s="97">
        <v>2</v>
      </c>
      <c r="AD294" s="85">
        <v>2</v>
      </c>
      <c r="AE294" s="2">
        <v>2</v>
      </c>
      <c r="AU294" s="85">
        <v>2</v>
      </c>
    </row>
    <row r="295" spans="1:47" ht="11.25">
      <c r="A295" s="25"/>
      <c r="B295" s="66">
        <f t="shared" si="46"/>
        <v>0</v>
      </c>
      <c r="E295" s="2">
        <v>3</v>
      </c>
      <c r="F295" s="6" t="s">
        <v>309</v>
      </c>
      <c r="I295" s="5"/>
      <c r="J295" s="19">
        <v>3</v>
      </c>
      <c r="K295" s="19"/>
      <c r="L295" s="19"/>
      <c r="M295" s="19"/>
      <c r="N295" s="19"/>
      <c r="O295" s="19"/>
      <c r="P295" s="142">
        <f t="shared" si="45"/>
        <v>3</v>
      </c>
      <c r="Q295" s="66">
        <f t="shared" si="47"/>
        <v>3</v>
      </c>
      <c r="R295" s="97">
        <v>3</v>
      </c>
      <c r="AD295" s="85">
        <v>3</v>
      </c>
      <c r="AE295" s="2">
        <v>3</v>
      </c>
      <c r="AU295" s="85">
        <v>3</v>
      </c>
    </row>
    <row r="296" spans="1:56" ht="11.25">
      <c r="A296" s="25" t="s">
        <v>179</v>
      </c>
      <c r="B296" s="66">
        <f t="shared" si="46"/>
        <v>29</v>
      </c>
      <c r="C296" s="2">
        <v>17</v>
      </c>
      <c r="D296" s="2">
        <v>12</v>
      </c>
      <c r="H296" s="2">
        <v>1</v>
      </c>
      <c r="I296" s="5">
        <v>1</v>
      </c>
      <c r="J296" s="19">
        <v>13</v>
      </c>
      <c r="K296" s="19"/>
      <c r="L296" s="19">
        <v>14</v>
      </c>
      <c r="M296" s="19"/>
      <c r="N296" s="19"/>
      <c r="O296" s="19"/>
      <c r="P296" s="142">
        <f t="shared" si="45"/>
        <v>27</v>
      </c>
      <c r="Q296" s="66">
        <f t="shared" si="47"/>
        <v>29</v>
      </c>
      <c r="R296" s="97">
        <v>29</v>
      </c>
      <c r="T296" s="2">
        <v>2</v>
      </c>
      <c r="V296" s="2">
        <v>1</v>
      </c>
      <c r="AD296" s="85">
        <v>5</v>
      </c>
      <c r="AE296" s="2">
        <v>2</v>
      </c>
      <c r="AI296" s="2">
        <v>6</v>
      </c>
      <c r="AL296" s="2">
        <v>1</v>
      </c>
      <c r="AT296" s="2">
        <v>9</v>
      </c>
      <c r="AU296" s="85">
        <v>10</v>
      </c>
      <c r="BC296" s="6">
        <v>10</v>
      </c>
      <c r="BD296" s="85">
        <v>20</v>
      </c>
    </row>
    <row r="297" spans="1:47" ht="11.25">
      <c r="A297" s="25"/>
      <c r="B297" s="66">
        <f t="shared" si="46"/>
        <v>0</v>
      </c>
      <c r="E297" s="2">
        <v>9</v>
      </c>
      <c r="F297" s="6" t="s">
        <v>285</v>
      </c>
      <c r="I297" s="5"/>
      <c r="J297" s="19"/>
      <c r="K297" s="19">
        <v>4</v>
      </c>
      <c r="L297" s="19">
        <v>5</v>
      </c>
      <c r="M297" s="19"/>
      <c r="N297" s="19"/>
      <c r="O297" s="19"/>
      <c r="P297" s="142">
        <f t="shared" si="45"/>
        <v>9</v>
      </c>
      <c r="Q297" s="66">
        <f t="shared" si="47"/>
        <v>9</v>
      </c>
      <c r="R297" s="97">
        <v>9</v>
      </c>
      <c r="T297" s="2">
        <v>2</v>
      </c>
      <c r="AE297" s="2">
        <v>2</v>
      </c>
      <c r="AT297" s="2">
        <v>7</v>
      </c>
      <c r="AU297" s="85">
        <v>2</v>
      </c>
    </row>
    <row r="298" spans="1:47" ht="11.25">
      <c r="A298" s="25"/>
      <c r="B298" s="66">
        <f t="shared" si="46"/>
        <v>0</v>
      </c>
      <c r="E298" s="2">
        <v>1</v>
      </c>
      <c r="F298" s="6" t="s">
        <v>309</v>
      </c>
      <c r="I298" s="5"/>
      <c r="J298" s="19">
        <v>1</v>
      </c>
      <c r="K298" s="19"/>
      <c r="L298" s="19"/>
      <c r="M298" s="19"/>
      <c r="N298" s="19"/>
      <c r="O298" s="19"/>
      <c r="P298" s="142">
        <f t="shared" si="45"/>
        <v>1</v>
      </c>
      <c r="Q298" s="66">
        <f t="shared" si="47"/>
        <v>1</v>
      </c>
      <c r="R298" s="97">
        <v>1</v>
      </c>
      <c r="AD298" s="85">
        <v>1</v>
      </c>
      <c r="AU298" s="85">
        <v>1</v>
      </c>
    </row>
    <row r="299" spans="2:47" ht="11.25">
      <c r="B299" s="66">
        <f t="shared" si="46"/>
        <v>0</v>
      </c>
      <c r="E299" s="2">
        <v>2</v>
      </c>
      <c r="F299" s="6" t="s">
        <v>318</v>
      </c>
      <c r="I299" s="5"/>
      <c r="J299" s="19">
        <v>2</v>
      </c>
      <c r="K299" s="19"/>
      <c r="L299" s="19"/>
      <c r="M299" s="19"/>
      <c r="N299" s="19"/>
      <c r="O299" s="19"/>
      <c r="P299" s="142">
        <f t="shared" si="45"/>
        <v>2</v>
      </c>
      <c r="Q299" s="66">
        <f t="shared" si="47"/>
        <v>2</v>
      </c>
      <c r="R299" s="97">
        <v>2</v>
      </c>
      <c r="AD299" s="85">
        <v>2</v>
      </c>
      <c r="AE299" s="2">
        <v>2</v>
      </c>
      <c r="AU299" s="85">
        <v>2</v>
      </c>
    </row>
    <row r="300" spans="2:47" ht="11.25">
      <c r="B300" s="66">
        <f t="shared" si="46"/>
        <v>0</v>
      </c>
      <c r="E300" s="2">
        <v>2</v>
      </c>
      <c r="F300" s="6" t="s">
        <v>326</v>
      </c>
      <c r="I300" s="5"/>
      <c r="J300" s="19">
        <v>2</v>
      </c>
      <c r="K300" s="19"/>
      <c r="L300" s="19"/>
      <c r="M300" s="19"/>
      <c r="N300" s="19"/>
      <c r="O300" s="19"/>
      <c r="P300" s="142">
        <f t="shared" si="45"/>
        <v>2</v>
      </c>
      <c r="Q300" s="66">
        <f t="shared" si="47"/>
        <v>2</v>
      </c>
      <c r="R300" s="97">
        <v>2</v>
      </c>
      <c r="AD300" s="85">
        <v>2</v>
      </c>
      <c r="AI300" s="2">
        <v>2</v>
      </c>
      <c r="AU300" s="85">
        <v>2</v>
      </c>
    </row>
    <row r="301" spans="1:56" ht="11.25">
      <c r="A301" s="25" t="s">
        <v>131</v>
      </c>
      <c r="B301" s="66">
        <f t="shared" si="46"/>
        <v>26</v>
      </c>
      <c r="C301" s="2">
        <v>8</v>
      </c>
      <c r="D301" s="2">
        <v>18</v>
      </c>
      <c r="I301" s="5">
        <v>1</v>
      </c>
      <c r="J301" s="19">
        <v>19</v>
      </c>
      <c r="K301" s="19"/>
      <c r="L301" s="19">
        <v>6</v>
      </c>
      <c r="M301" s="19"/>
      <c r="N301" s="21"/>
      <c r="O301" s="21"/>
      <c r="P301" s="142">
        <f t="shared" si="45"/>
        <v>25</v>
      </c>
      <c r="Q301" s="66">
        <f t="shared" si="47"/>
        <v>26</v>
      </c>
      <c r="R301" s="97">
        <v>26</v>
      </c>
      <c r="AD301" s="85">
        <v>7</v>
      </c>
      <c r="AE301" s="2">
        <v>5</v>
      </c>
      <c r="AL301" s="2">
        <v>1</v>
      </c>
      <c r="AT301" s="2">
        <v>3</v>
      </c>
      <c r="AU301" s="85">
        <v>7</v>
      </c>
      <c r="BD301" s="85">
        <v>5</v>
      </c>
    </row>
    <row r="302" spans="1:34" ht="11.25">
      <c r="A302" s="25"/>
      <c r="B302" s="66">
        <f t="shared" si="46"/>
        <v>0</v>
      </c>
      <c r="E302" s="2">
        <v>10</v>
      </c>
      <c r="F302" s="6" t="s">
        <v>285</v>
      </c>
      <c r="I302" s="5"/>
      <c r="J302" s="19">
        <v>3</v>
      </c>
      <c r="K302" s="19">
        <v>2</v>
      </c>
      <c r="L302" s="19">
        <v>5</v>
      </c>
      <c r="M302" s="21"/>
      <c r="N302" s="19"/>
      <c r="O302" s="19"/>
      <c r="P302" s="142">
        <f t="shared" si="45"/>
        <v>10</v>
      </c>
      <c r="Q302" s="66">
        <f t="shared" si="47"/>
        <v>10</v>
      </c>
      <c r="R302" s="97">
        <v>10</v>
      </c>
      <c r="AD302" s="85">
        <v>10</v>
      </c>
      <c r="AE302" s="2">
        <v>10</v>
      </c>
      <c r="AH302" s="2">
        <v>5</v>
      </c>
    </row>
    <row r="303" spans="2:31" ht="11.25">
      <c r="B303" s="66">
        <f t="shared" si="46"/>
        <v>0</v>
      </c>
      <c r="E303" s="2">
        <v>2</v>
      </c>
      <c r="F303" s="6" t="s">
        <v>309</v>
      </c>
      <c r="I303" s="5"/>
      <c r="J303" s="19">
        <v>2</v>
      </c>
      <c r="K303" s="19"/>
      <c r="L303" s="19"/>
      <c r="M303" s="19"/>
      <c r="N303" s="19"/>
      <c r="O303" s="19"/>
      <c r="P303" s="142">
        <f t="shared" si="45"/>
        <v>2</v>
      </c>
      <c r="Q303" s="66">
        <f t="shared" si="47"/>
        <v>2</v>
      </c>
      <c r="R303" s="97">
        <v>2</v>
      </c>
      <c r="AD303" s="85">
        <v>2</v>
      </c>
      <c r="AE303" s="2">
        <v>2</v>
      </c>
    </row>
    <row r="304" spans="1:56" ht="11.25">
      <c r="A304" s="25" t="s">
        <v>97</v>
      </c>
      <c r="B304" s="66">
        <f t="shared" si="46"/>
        <v>12</v>
      </c>
      <c r="C304" s="2">
        <v>5</v>
      </c>
      <c r="D304" s="2">
        <v>7</v>
      </c>
      <c r="I304" s="5"/>
      <c r="J304" s="19">
        <v>4</v>
      </c>
      <c r="K304" s="19"/>
      <c r="L304" s="19">
        <v>8</v>
      </c>
      <c r="M304" s="21"/>
      <c r="N304" s="19"/>
      <c r="O304" s="19"/>
      <c r="P304" s="142">
        <f t="shared" si="45"/>
        <v>12</v>
      </c>
      <c r="Q304" s="66">
        <f t="shared" si="47"/>
        <v>12</v>
      </c>
      <c r="R304" s="97">
        <v>12</v>
      </c>
      <c r="T304" s="2">
        <v>7</v>
      </c>
      <c r="AD304" s="85">
        <v>8</v>
      </c>
      <c r="AT304" s="2">
        <v>5</v>
      </c>
      <c r="BD304" s="85">
        <v>2</v>
      </c>
    </row>
    <row r="305" spans="1:47" ht="11.25">
      <c r="A305" s="25"/>
      <c r="B305" s="66">
        <f t="shared" si="46"/>
        <v>0</v>
      </c>
      <c r="E305" s="2">
        <v>2</v>
      </c>
      <c r="F305" s="6" t="s">
        <v>221</v>
      </c>
      <c r="I305" s="5"/>
      <c r="J305" s="19">
        <v>2</v>
      </c>
      <c r="K305" s="19"/>
      <c r="L305" s="19"/>
      <c r="M305" s="19"/>
      <c r="N305" s="19"/>
      <c r="O305" s="19"/>
      <c r="P305" s="142">
        <f t="shared" si="45"/>
        <v>2</v>
      </c>
      <c r="Q305" s="66">
        <f t="shared" si="47"/>
        <v>2</v>
      </c>
      <c r="R305" s="97">
        <v>2</v>
      </c>
      <c r="T305" s="2">
        <v>2</v>
      </c>
      <c r="X305" s="2">
        <v>2</v>
      </c>
      <c r="AD305" s="85">
        <v>2</v>
      </c>
      <c r="AP305" s="2">
        <v>2</v>
      </c>
      <c r="AU305" s="85">
        <v>2</v>
      </c>
    </row>
    <row r="306" spans="1:30" ht="11.25">
      <c r="A306" s="25"/>
      <c r="B306" s="66">
        <f t="shared" si="46"/>
        <v>0</v>
      </c>
      <c r="E306" s="2">
        <v>4</v>
      </c>
      <c r="F306" s="6" t="s">
        <v>285</v>
      </c>
      <c r="I306" s="5"/>
      <c r="J306" s="19">
        <v>4</v>
      </c>
      <c r="K306" s="19"/>
      <c r="L306" s="19"/>
      <c r="M306" s="19"/>
      <c r="N306" s="19"/>
      <c r="O306" s="19"/>
      <c r="P306" s="142">
        <f t="shared" si="45"/>
        <v>4</v>
      </c>
      <c r="Q306" s="66">
        <f t="shared" si="47"/>
        <v>4</v>
      </c>
      <c r="R306" s="97">
        <v>4</v>
      </c>
      <c r="T306" s="2">
        <v>4</v>
      </c>
      <c r="AD306" s="85">
        <v>4</v>
      </c>
    </row>
    <row r="307" spans="1:31" ht="11.25">
      <c r="A307" s="25"/>
      <c r="B307" s="66">
        <f t="shared" si="46"/>
        <v>0</v>
      </c>
      <c r="E307" s="2">
        <v>5</v>
      </c>
      <c r="F307" s="6" t="s">
        <v>298</v>
      </c>
      <c r="I307" s="5"/>
      <c r="J307" s="19">
        <v>5</v>
      </c>
      <c r="K307" s="19"/>
      <c r="L307" s="19"/>
      <c r="M307" s="19"/>
      <c r="N307" s="19"/>
      <c r="O307" s="19"/>
      <c r="P307" s="142">
        <f t="shared" si="45"/>
        <v>5</v>
      </c>
      <c r="Q307" s="66">
        <f t="shared" si="47"/>
        <v>5</v>
      </c>
      <c r="R307" s="97">
        <v>5</v>
      </c>
      <c r="T307" s="2">
        <v>5</v>
      </c>
      <c r="AD307" s="85">
        <v>5</v>
      </c>
      <c r="AE307" s="2">
        <v>3</v>
      </c>
    </row>
    <row r="308" spans="2:31" ht="11.25">
      <c r="B308" s="66">
        <f t="shared" si="46"/>
        <v>0</v>
      </c>
      <c r="E308" s="2">
        <v>2</v>
      </c>
      <c r="F308" s="6" t="s">
        <v>284</v>
      </c>
      <c r="I308" s="5"/>
      <c r="J308" s="19"/>
      <c r="K308" s="19"/>
      <c r="L308" s="19">
        <v>2</v>
      </c>
      <c r="M308" s="19"/>
      <c r="N308" s="19"/>
      <c r="O308" s="19"/>
      <c r="P308" s="142">
        <f t="shared" si="45"/>
        <v>2</v>
      </c>
      <c r="Q308" s="66">
        <f>SUM(H308:O308)</f>
        <v>2</v>
      </c>
      <c r="R308" s="97">
        <v>2</v>
      </c>
      <c r="AD308" s="85">
        <v>2</v>
      </c>
      <c r="AE308" s="2">
        <v>2</v>
      </c>
    </row>
    <row r="309" spans="1:30" ht="11.25">
      <c r="A309" s="25"/>
      <c r="B309" s="66">
        <f t="shared" si="46"/>
        <v>0</v>
      </c>
      <c r="E309" s="2">
        <v>2</v>
      </c>
      <c r="F309" s="6" t="s">
        <v>294</v>
      </c>
      <c r="I309" s="5"/>
      <c r="J309" s="19">
        <v>2</v>
      </c>
      <c r="K309" s="19"/>
      <c r="L309" s="19"/>
      <c r="M309" s="19"/>
      <c r="N309" s="19"/>
      <c r="O309" s="19"/>
      <c r="P309" s="142">
        <f t="shared" si="45"/>
        <v>2</v>
      </c>
      <c r="Q309" s="66">
        <f t="shared" si="47"/>
        <v>2</v>
      </c>
      <c r="R309" s="97">
        <v>2</v>
      </c>
      <c r="AD309" s="85">
        <v>2</v>
      </c>
    </row>
    <row r="310" spans="1:56" ht="11.25">
      <c r="A310" s="25" t="s">
        <v>327</v>
      </c>
      <c r="B310" s="66">
        <f t="shared" si="46"/>
        <v>26</v>
      </c>
      <c r="C310" s="2">
        <v>18</v>
      </c>
      <c r="D310" s="2">
        <v>8</v>
      </c>
      <c r="H310" s="2">
        <v>3</v>
      </c>
      <c r="I310" s="5">
        <v>3</v>
      </c>
      <c r="J310" s="19">
        <v>15</v>
      </c>
      <c r="K310" s="19"/>
      <c r="L310" s="19">
        <v>5</v>
      </c>
      <c r="M310" s="19"/>
      <c r="N310" s="19"/>
      <c r="O310" s="19"/>
      <c r="P310" s="142">
        <f t="shared" si="45"/>
        <v>20</v>
      </c>
      <c r="Q310" s="66">
        <f t="shared" si="47"/>
        <v>26</v>
      </c>
      <c r="R310" s="97">
        <v>24</v>
      </c>
      <c r="V310" s="2">
        <v>1</v>
      </c>
      <c r="W310" s="2">
        <v>1</v>
      </c>
      <c r="AD310" s="85">
        <v>8</v>
      </c>
      <c r="AE310" s="2">
        <v>9</v>
      </c>
      <c r="AG310" s="2">
        <v>1</v>
      </c>
      <c r="AP310" s="2">
        <v>1</v>
      </c>
      <c r="AT310" s="2">
        <v>6</v>
      </c>
      <c r="AU310" s="85">
        <v>1</v>
      </c>
      <c r="AY310" s="2">
        <v>1</v>
      </c>
      <c r="BD310" s="85">
        <v>11</v>
      </c>
    </row>
    <row r="311" spans="2:47" ht="11.25">
      <c r="B311" s="66">
        <f t="shared" si="46"/>
        <v>0</v>
      </c>
      <c r="E311" s="2">
        <v>7</v>
      </c>
      <c r="F311" s="6" t="s">
        <v>284</v>
      </c>
      <c r="I311" s="5"/>
      <c r="J311" s="19"/>
      <c r="K311" s="19"/>
      <c r="L311" s="19">
        <v>7</v>
      </c>
      <c r="M311" s="19"/>
      <c r="N311" s="19"/>
      <c r="O311" s="19"/>
      <c r="P311" s="142">
        <f t="shared" si="45"/>
        <v>7</v>
      </c>
      <c r="Q311" s="66">
        <f t="shared" si="47"/>
        <v>7</v>
      </c>
      <c r="R311" s="97">
        <v>7</v>
      </c>
      <c r="T311" s="2">
        <v>7</v>
      </c>
      <c r="AD311" s="85">
        <v>7</v>
      </c>
      <c r="AU311" s="85">
        <v>7</v>
      </c>
    </row>
    <row r="312" spans="1:31" ht="11.25">
      <c r="A312" s="25"/>
      <c r="B312" s="66">
        <f t="shared" si="46"/>
        <v>0</v>
      </c>
      <c r="E312" s="2">
        <v>2</v>
      </c>
      <c r="F312" s="50" t="s">
        <v>305</v>
      </c>
      <c r="I312" s="5"/>
      <c r="J312" s="19">
        <v>2</v>
      </c>
      <c r="K312" s="19"/>
      <c r="L312" s="19"/>
      <c r="M312" s="19"/>
      <c r="N312" s="19"/>
      <c r="O312" s="19"/>
      <c r="P312" s="142">
        <f t="shared" si="45"/>
        <v>2</v>
      </c>
      <c r="Q312" s="66">
        <f t="shared" si="47"/>
        <v>2</v>
      </c>
      <c r="R312" s="97">
        <v>2</v>
      </c>
      <c r="AD312" s="85">
        <v>2</v>
      </c>
      <c r="AE312" s="2">
        <v>2</v>
      </c>
    </row>
    <row r="313" spans="2:31" ht="11.25">
      <c r="B313" s="66">
        <f t="shared" si="46"/>
        <v>0</v>
      </c>
      <c r="E313" s="2">
        <v>2</v>
      </c>
      <c r="F313" s="50" t="s">
        <v>318</v>
      </c>
      <c r="I313" s="5"/>
      <c r="J313" s="19"/>
      <c r="K313" s="19"/>
      <c r="L313" s="19">
        <v>2</v>
      </c>
      <c r="M313" s="19"/>
      <c r="N313" s="19"/>
      <c r="O313" s="19"/>
      <c r="P313" s="142">
        <f t="shared" si="45"/>
        <v>2</v>
      </c>
      <c r="Q313" s="66">
        <f t="shared" si="47"/>
        <v>2</v>
      </c>
      <c r="R313" s="97">
        <v>2</v>
      </c>
      <c r="T313" s="2">
        <v>2</v>
      </c>
      <c r="AD313" s="85">
        <v>2</v>
      </c>
      <c r="AE313" s="2">
        <v>2</v>
      </c>
    </row>
    <row r="314" spans="1:56" ht="11.25">
      <c r="A314" s="25" t="s">
        <v>328</v>
      </c>
      <c r="B314" s="66">
        <f t="shared" si="46"/>
        <v>35</v>
      </c>
      <c r="C314" s="2">
        <v>21</v>
      </c>
      <c r="D314" s="2">
        <v>14</v>
      </c>
      <c r="H314" s="2">
        <v>2</v>
      </c>
      <c r="I314" s="5">
        <v>2</v>
      </c>
      <c r="J314" s="19">
        <v>21</v>
      </c>
      <c r="K314" s="19"/>
      <c r="L314" s="19">
        <v>10</v>
      </c>
      <c r="M314" s="19"/>
      <c r="N314" s="19"/>
      <c r="O314" s="19"/>
      <c r="P314" s="142">
        <f t="shared" si="45"/>
        <v>31</v>
      </c>
      <c r="Q314" s="66">
        <f t="shared" si="47"/>
        <v>35</v>
      </c>
      <c r="R314" s="97">
        <v>37</v>
      </c>
      <c r="S314" s="97">
        <v>5</v>
      </c>
      <c r="T314" s="2">
        <v>4</v>
      </c>
      <c r="W314" s="2">
        <v>2</v>
      </c>
      <c r="AD314" s="85">
        <v>10</v>
      </c>
      <c r="AE314" s="2">
        <v>2</v>
      </c>
      <c r="AJ314" s="2">
        <v>2</v>
      </c>
      <c r="AK314" s="2">
        <v>1</v>
      </c>
      <c r="AM314" s="2">
        <v>1</v>
      </c>
      <c r="AQ314" s="2">
        <v>1</v>
      </c>
      <c r="AT314" s="2">
        <v>16</v>
      </c>
      <c r="AU314" s="85">
        <v>10</v>
      </c>
      <c r="BD314" s="85">
        <v>8</v>
      </c>
    </row>
    <row r="315" spans="1:47" ht="11.25">
      <c r="A315" s="25"/>
      <c r="B315" s="66">
        <f t="shared" si="46"/>
        <v>0</v>
      </c>
      <c r="E315" s="2">
        <v>4</v>
      </c>
      <c r="F315" s="6" t="s">
        <v>274</v>
      </c>
      <c r="I315" s="5"/>
      <c r="J315" s="19"/>
      <c r="K315" s="19"/>
      <c r="L315" s="19">
        <v>4</v>
      </c>
      <c r="M315" s="19"/>
      <c r="N315" s="19"/>
      <c r="O315" s="19"/>
      <c r="P315" s="142">
        <f t="shared" si="45"/>
        <v>4</v>
      </c>
      <c r="Q315" s="66">
        <f t="shared" si="47"/>
        <v>4</v>
      </c>
      <c r="R315" s="97">
        <v>4</v>
      </c>
      <c r="S315" s="97">
        <v>4</v>
      </c>
      <c r="AD315" s="85">
        <v>4</v>
      </c>
      <c r="AU315" s="85">
        <v>4</v>
      </c>
    </row>
    <row r="316" spans="1:34" ht="11.25">
      <c r="A316" s="25"/>
      <c r="B316" s="66">
        <f t="shared" si="46"/>
        <v>0</v>
      </c>
      <c r="E316" s="2">
        <v>4</v>
      </c>
      <c r="F316" s="6" t="s">
        <v>284</v>
      </c>
      <c r="I316" s="5"/>
      <c r="J316" s="19">
        <v>3</v>
      </c>
      <c r="K316" s="19"/>
      <c r="L316" s="19">
        <v>1</v>
      </c>
      <c r="M316" s="19"/>
      <c r="N316" s="19"/>
      <c r="O316" s="19"/>
      <c r="P316" s="142">
        <f t="shared" si="45"/>
        <v>4</v>
      </c>
      <c r="Q316" s="66">
        <f t="shared" si="47"/>
        <v>4</v>
      </c>
      <c r="R316" s="97">
        <v>4</v>
      </c>
      <c r="AD316" s="85">
        <v>4</v>
      </c>
      <c r="AH316" s="2">
        <v>4</v>
      </c>
    </row>
    <row r="317" spans="2:35" ht="11.25">
      <c r="B317" s="66">
        <f t="shared" si="46"/>
        <v>0</v>
      </c>
      <c r="E317" s="2">
        <v>2</v>
      </c>
      <c r="F317" s="6" t="s">
        <v>285</v>
      </c>
      <c r="I317" s="5"/>
      <c r="J317" s="19"/>
      <c r="K317" s="19"/>
      <c r="L317" s="19"/>
      <c r="M317" s="19">
        <v>2</v>
      </c>
      <c r="N317" s="19"/>
      <c r="O317" s="19"/>
      <c r="P317" s="142">
        <f t="shared" si="45"/>
        <v>2</v>
      </c>
      <c r="Q317" s="66">
        <f t="shared" si="47"/>
        <v>2</v>
      </c>
      <c r="R317" s="97">
        <v>2</v>
      </c>
      <c r="AD317" s="85">
        <v>2</v>
      </c>
      <c r="AI317" s="2">
        <v>2</v>
      </c>
    </row>
    <row r="318" spans="1:56" ht="11.25">
      <c r="A318" s="25" t="s">
        <v>329</v>
      </c>
      <c r="B318" s="66">
        <f t="shared" si="46"/>
        <v>18</v>
      </c>
      <c r="C318" s="2">
        <v>13</v>
      </c>
      <c r="D318" s="2">
        <v>5</v>
      </c>
      <c r="H318" s="2">
        <v>2</v>
      </c>
      <c r="I318" s="5">
        <v>1</v>
      </c>
      <c r="J318" s="19">
        <v>5</v>
      </c>
      <c r="K318" s="19"/>
      <c r="L318" s="19">
        <v>10</v>
      </c>
      <c r="M318" s="19"/>
      <c r="N318" s="19"/>
      <c r="O318" s="19"/>
      <c r="P318" s="142">
        <f t="shared" si="45"/>
        <v>15</v>
      </c>
      <c r="Q318" s="66">
        <f t="shared" si="47"/>
        <v>18</v>
      </c>
      <c r="R318" s="97">
        <v>18</v>
      </c>
      <c r="V318" s="2">
        <v>1</v>
      </c>
      <c r="AD318" s="85">
        <v>2</v>
      </c>
      <c r="AF318" s="2">
        <v>1</v>
      </c>
      <c r="AL318" s="2">
        <v>1</v>
      </c>
      <c r="AT318" s="2">
        <v>7</v>
      </c>
      <c r="AU318" s="85">
        <v>5</v>
      </c>
      <c r="AX318" s="2">
        <v>1</v>
      </c>
      <c r="BD318" s="85">
        <v>2</v>
      </c>
    </row>
    <row r="319" spans="2:47" ht="11.25">
      <c r="B319" s="66">
        <f t="shared" si="46"/>
        <v>0</v>
      </c>
      <c r="E319" s="2">
        <v>6</v>
      </c>
      <c r="F319" s="6" t="s">
        <v>330</v>
      </c>
      <c r="I319" s="5"/>
      <c r="J319" s="19"/>
      <c r="K319" s="19"/>
      <c r="L319" s="19">
        <v>6</v>
      </c>
      <c r="M319" s="19"/>
      <c r="N319" s="19"/>
      <c r="O319" s="19"/>
      <c r="P319" s="142">
        <f t="shared" si="45"/>
        <v>6</v>
      </c>
      <c r="Q319" s="66">
        <f t="shared" si="47"/>
        <v>6</v>
      </c>
      <c r="R319" s="97">
        <v>6</v>
      </c>
      <c r="AU319" s="85">
        <v>6</v>
      </c>
    </row>
    <row r="320" spans="2:36" ht="11.25">
      <c r="B320" s="66">
        <f t="shared" si="46"/>
        <v>0</v>
      </c>
      <c r="E320" s="2">
        <v>2</v>
      </c>
      <c r="F320" s="106" t="s">
        <v>305</v>
      </c>
      <c r="I320" s="5"/>
      <c r="J320" s="19"/>
      <c r="K320" s="19"/>
      <c r="L320" s="19">
        <v>2</v>
      </c>
      <c r="M320" s="19"/>
      <c r="N320" s="19"/>
      <c r="O320" s="19"/>
      <c r="P320" s="142">
        <f t="shared" si="45"/>
        <v>2</v>
      </c>
      <c r="Q320" s="66">
        <f t="shared" si="47"/>
        <v>2</v>
      </c>
      <c r="R320" s="97">
        <v>2</v>
      </c>
      <c r="S320" s="97">
        <v>2</v>
      </c>
      <c r="Y320" s="2">
        <v>2</v>
      </c>
      <c r="Z320" s="2">
        <v>2</v>
      </c>
      <c r="AD320" s="85">
        <v>2</v>
      </c>
      <c r="AE320" s="2">
        <v>2</v>
      </c>
      <c r="AJ320" s="2">
        <v>2</v>
      </c>
    </row>
    <row r="321" spans="1:55" ht="11.25">
      <c r="A321" s="25" t="s">
        <v>331</v>
      </c>
      <c r="B321" s="66">
        <f t="shared" si="46"/>
        <v>23</v>
      </c>
      <c r="C321" s="2">
        <v>10</v>
      </c>
      <c r="D321" s="2">
        <v>13</v>
      </c>
      <c r="H321" s="2">
        <v>1</v>
      </c>
      <c r="I321" s="5"/>
      <c r="J321" s="19">
        <v>12</v>
      </c>
      <c r="K321" s="19"/>
      <c r="L321" s="19">
        <v>10</v>
      </c>
      <c r="M321" s="19"/>
      <c r="N321" s="19"/>
      <c r="O321" s="19"/>
      <c r="P321" s="142">
        <f t="shared" si="45"/>
        <v>22</v>
      </c>
      <c r="Q321" s="66">
        <f t="shared" si="47"/>
        <v>23</v>
      </c>
      <c r="R321" s="97">
        <v>23</v>
      </c>
      <c r="AD321" s="85">
        <v>12</v>
      </c>
      <c r="AE321" s="2">
        <v>8</v>
      </c>
      <c r="AF321" s="2">
        <v>1</v>
      </c>
      <c r="AI321" s="2">
        <v>1</v>
      </c>
      <c r="AJ321" s="2">
        <v>1</v>
      </c>
      <c r="AM321" s="2">
        <v>2</v>
      </c>
      <c r="AT321" s="2">
        <v>3</v>
      </c>
      <c r="AU321" s="85">
        <v>10</v>
      </c>
      <c r="AZ321" s="2">
        <v>2</v>
      </c>
      <c r="BC321" s="2">
        <v>2</v>
      </c>
    </row>
    <row r="322" spans="1:34" ht="11.25">
      <c r="A322" s="25"/>
      <c r="B322" s="66">
        <f t="shared" si="46"/>
        <v>0</v>
      </c>
      <c r="E322" s="2">
        <v>4</v>
      </c>
      <c r="F322" s="6" t="s">
        <v>285</v>
      </c>
      <c r="I322" s="5"/>
      <c r="J322" s="19"/>
      <c r="K322" s="19"/>
      <c r="L322" s="19">
        <v>4</v>
      </c>
      <c r="M322" s="19"/>
      <c r="N322" s="19"/>
      <c r="O322" s="19"/>
      <c r="P322" s="142">
        <f t="shared" si="45"/>
        <v>4</v>
      </c>
      <c r="Q322" s="66">
        <f t="shared" si="47"/>
        <v>4</v>
      </c>
      <c r="R322" s="97">
        <v>4</v>
      </c>
      <c r="AE322" s="2">
        <v>4</v>
      </c>
      <c r="AF322" s="25"/>
      <c r="AH322" s="2">
        <v>4</v>
      </c>
    </row>
    <row r="323" spans="1:30" ht="11.25">
      <c r="A323" s="25"/>
      <c r="B323" s="66">
        <f t="shared" si="46"/>
        <v>0</v>
      </c>
      <c r="E323" s="2">
        <v>2</v>
      </c>
      <c r="F323" s="6" t="s">
        <v>263</v>
      </c>
      <c r="I323" s="5"/>
      <c r="J323" s="19"/>
      <c r="K323" s="19"/>
      <c r="L323" s="19">
        <v>2</v>
      </c>
      <c r="M323" s="19"/>
      <c r="N323" s="19"/>
      <c r="O323" s="19"/>
      <c r="P323" s="142">
        <f t="shared" si="45"/>
        <v>2</v>
      </c>
      <c r="Q323" s="66">
        <f t="shared" si="47"/>
        <v>2</v>
      </c>
      <c r="R323" s="97">
        <v>2</v>
      </c>
      <c r="S323" s="97">
        <v>2</v>
      </c>
      <c r="AD323" s="85">
        <v>2</v>
      </c>
    </row>
    <row r="324" spans="2:18" ht="11.25">
      <c r="B324" s="66">
        <f t="shared" si="46"/>
        <v>0</v>
      </c>
      <c r="E324" s="2">
        <v>2</v>
      </c>
      <c r="F324" s="6" t="s">
        <v>275</v>
      </c>
      <c r="I324" s="5"/>
      <c r="J324" s="19">
        <v>2</v>
      </c>
      <c r="K324" s="19"/>
      <c r="L324" s="19"/>
      <c r="M324" s="19"/>
      <c r="N324" s="19"/>
      <c r="O324" s="19"/>
      <c r="P324" s="142">
        <f t="shared" si="45"/>
        <v>2</v>
      </c>
      <c r="Q324" s="66">
        <f t="shared" si="47"/>
        <v>2</v>
      </c>
      <c r="R324" s="97">
        <v>2</v>
      </c>
    </row>
    <row r="325" spans="1:32" ht="11.25">
      <c r="A325" s="25"/>
      <c r="B325" s="66">
        <f t="shared" si="46"/>
        <v>0</v>
      </c>
      <c r="E325" s="2">
        <v>2</v>
      </c>
      <c r="F325" s="50" t="s">
        <v>288</v>
      </c>
      <c r="I325" s="5"/>
      <c r="J325" s="19"/>
      <c r="K325" s="19">
        <v>2</v>
      </c>
      <c r="L325" s="19"/>
      <c r="M325" s="21"/>
      <c r="N325" s="19"/>
      <c r="O325" s="19"/>
      <c r="P325" s="142">
        <f t="shared" si="45"/>
        <v>2</v>
      </c>
      <c r="Q325" s="66">
        <f>SUM(H325:O325)</f>
        <v>2</v>
      </c>
      <c r="R325" s="97">
        <v>2</v>
      </c>
      <c r="T325" s="2">
        <v>2</v>
      </c>
      <c r="W325" s="2">
        <v>2</v>
      </c>
      <c r="AD325" s="85">
        <v>2</v>
      </c>
      <c r="AF325" s="2">
        <v>2</v>
      </c>
    </row>
    <row r="326" spans="1:56" ht="11.25">
      <c r="A326" s="25" t="s">
        <v>332</v>
      </c>
      <c r="B326" s="66">
        <f t="shared" si="46"/>
        <v>15</v>
      </c>
      <c r="C326" s="2">
        <v>15</v>
      </c>
      <c r="H326" s="2">
        <v>1</v>
      </c>
      <c r="I326" s="5">
        <v>1</v>
      </c>
      <c r="J326" s="19">
        <v>8</v>
      </c>
      <c r="K326" s="19"/>
      <c r="L326" s="19">
        <v>5</v>
      </c>
      <c r="M326" s="19"/>
      <c r="N326" s="19"/>
      <c r="O326" s="19"/>
      <c r="P326" s="142">
        <f t="shared" si="45"/>
        <v>13</v>
      </c>
      <c r="Q326" s="66">
        <f t="shared" si="47"/>
        <v>15</v>
      </c>
      <c r="R326" s="97">
        <v>14</v>
      </c>
      <c r="T326" s="2">
        <v>1</v>
      </c>
      <c r="V326" s="2">
        <v>4</v>
      </c>
      <c r="X326" s="2">
        <v>1</v>
      </c>
      <c r="AD326" s="85">
        <v>5</v>
      </c>
      <c r="AE326" s="25">
        <v>1</v>
      </c>
      <c r="AJ326" s="2">
        <v>2</v>
      </c>
      <c r="AL326" s="2">
        <v>1</v>
      </c>
      <c r="AT326" s="2">
        <v>4</v>
      </c>
      <c r="AU326" s="85">
        <v>6</v>
      </c>
      <c r="BD326" s="85">
        <v>5</v>
      </c>
    </row>
    <row r="327" spans="2:47" ht="11.25">
      <c r="B327" s="66">
        <f t="shared" si="46"/>
        <v>0</v>
      </c>
      <c r="E327" s="2">
        <v>2</v>
      </c>
      <c r="F327" s="6" t="s">
        <v>47</v>
      </c>
      <c r="I327" s="5"/>
      <c r="J327" s="19"/>
      <c r="K327" s="19"/>
      <c r="L327" s="19">
        <v>2</v>
      </c>
      <c r="M327" s="19"/>
      <c r="N327" s="19"/>
      <c r="O327" s="19"/>
      <c r="P327" s="142">
        <f t="shared" si="45"/>
        <v>2</v>
      </c>
      <c r="Q327" s="66">
        <f t="shared" si="47"/>
        <v>2</v>
      </c>
      <c r="R327" s="97">
        <v>2</v>
      </c>
      <c r="AU327" s="85">
        <v>2</v>
      </c>
    </row>
    <row r="328" spans="1:56" ht="11.25">
      <c r="A328" s="25" t="s">
        <v>333</v>
      </c>
      <c r="B328" s="66">
        <f t="shared" si="46"/>
        <v>28</v>
      </c>
      <c r="C328" s="2">
        <v>10</v>
      </c>
      <c r="D328" s="2">
        <v>18</v>
      </c>
      <c r="I328" s="5"/>
      <c r="J328" s="19">
        <v>3</v>
      </c>
      <c r="K328" s="19">
        <v>5</v>
      </c>
      <c r="L328" s="19">
        <v>16</v>
      </c>
      <c r="M328" s="19"/>
      <c r="N328" s="19">
        <v>4</v>
      </c>
      <c r="O328" s="19"/>
      <c r="P328" s="142">
        <f t="shared" si="45"/>
        <v>28</v>
      </c>
      <c r="Q328" s="66">
        <f t="shared" si="47"/>
        <v>28</v>
      </c>
      <c r="R328" s="97">
        <v>27</v>
      </c>
      <c r="T328" s="2">
        <v>1</v>
      </c>
      <c r="AA328" s="2">
        <v>1</v>
      </c>
      <c r="AD328" s="85">
        <v>15</v>
      </c>
      <c r="AE328" s="2">
        <v>7</v>
      </c>
      <c r="AI328" s="2">
        <v>2</v>
      </c>
      <c r="AJ328" s="2">
        <v>2</v>
      </c>
      <c r="AL328" s="2">
        <v>1</v>
      </c>
      <c r="AO328" s="52">
        <v>2</v>
      </c>
      <c r="AT328" s="2">
        <v>3</v>
      </c>
      <c r="AU328" s="85">
        <v>14</v>
      </c>
      <c r="BD328" s="85">
        <v>1</v>
      </c>
    </row>
    <row r="329" spans="1:36" ht="11.25">
      <c r="A329" s="25"/>
      <c r="B329" s="66">
        <f t="shared" si="46"/>
        <v>0</v>
      </c>
      <c r="E329" s="2">
        <v>3</v>
      </c>
      <c r="F329" s="6" t="s">
        <v>285</v>
      </c>
      <c r="I329" s="5"/>
      <c r="J329" s="19"/>
      <c r="K329" s="19"/>
      <c r="L329" s="19">
        <v>3</v>
      </c>
      <c r="M329" s="21"/>
      <c r="N329" s="19"/>
      <c r="O329" s="19"/>
      <c r="P329" s="142">
        <f t="shared" si="45"/>
        <v>3</v>
      </c>
      <c r="Q329" s="66">
        <f t="shared" si="47"/>
        <v>3</v>
      </c>
      <c r="R329" s="97">
        <v>3</v>
      </c>
      <c r="AD329" s="85">
        <v>3</v>
      </c>
      <c r="AJ329" s="2">
        <v>3</v>
      </c>
    </row>
    <row r="330" spans="1:56" ht="11.25">
      <c r="A330" s="25" t="s">
        <v>334</v>
      </c>
      <c r="B330" s="66">
        <f t="shared" si="46"/>
        <v>21</v>
      </c>
      <c r="C330" s="25">
        <v>9</v>
      </c>
      <c r="D330" s="2">
        <v>12</v>
      </c>
      <c r="H330" s="2">
        <v>3</v>
      </c>
      <c r="I330" s="13">
        <v>2</v>
      </c>
      <c r="J330" s="19">
        <v>10</v>
      </c>
      <c r="K330" s="19"/>
      <c r="L330" s="19">
        <v>6</v>
      </c>
      <c r="M330" s="19"/>
      <c r="N330" s="19"/>
      <c r="O330" s="19"/>
      <c r="P330" s="142">
        <f t="shared" si="45"/>
        <v>16</v>
      </c>
      <c r="Q330" s="66">
        <f t="shared" si="47"/>
        <v>21</v>
      </c>
      <c r="R330" s="97">
        <v>20</v>
      </c>
      <c r="V330" s="2">
        <v>1</v>
      </c>
      <c r="AD330" s="85">
        <v>6</v>
      </c>
      <c r="AE330" s="2">
        <v>8</v>
      </c>
      <c r="AI330" s="2">
        <v>2</v>
      </c>
      <c r="AJ330" s="2">
        <v>1</v>
      </c>
      <c r="AT330" s="2">
        <v>4</v>
      </c>
      <c r="AU330" s="85">
        <v>11</v>
      </c>
      <c r="BD330" s="85">
        <v>5</v>
      </c>
    </row>
    <row r="331" spans="1:46" ht="11.25">
      <c r="A331" s="25"/>
      <c r="B331" s="66">
        <f t="shared" si="46"/>
        <v>0</v>
      </c>
      <c r="E331" s="2">
        <v>1</v>
      </c>
      <c r="F331" s="6" t="s">
        <v>298</v>
      </c>
      <c r="I331" s="5"/>
      <c r="J331" s="19"/>
      <c r="K331" s="19"/>
      <c r="L331" s="19"/>
      <c r="M331" s="21"/>
      <c r="N331" s="19"/>
      <c r="O331" s="19">
        <v>1</v>
      </c>
      <c r="P331" s="142">
        <f t="shared" si="45"/>
        <v>1</v>
      </c>
      <c r="Q331" s="66">
        <f t="shared" si="47"/>
        <v>1</v>
      </c>
      <c r="AT331" s="2">
        <v>1</v>
      </c>
    </row>
    <row r="332" spans="2:34" ht="11.25">
      <c r="B332" s="66">
        <f t="shared" si="46"/>
        <v>0</v>
      </c>
      <c r="E332" s="2">
        <v>4</v>
      </c>
      <c r="F332" s="6" t="s">
        <v>285</v>
      </c>
      <c r="I332" s="5"/>
      <c r="J332" s="19"/>
      <c r="K332" s="19">
        <v>2</v>
      </c>
      <c r="L332" s="19">
        <v>2</v>
      </c>
      <c r="M332" s="19"/>
      <c r="N332" s="19"/>
      <c r="O332" s="19"/>
      <c r="P332" s="142">
        <f t="shared" si="45"/>
        <v>4</v>
      </c>
      <c r="Q332" s="66">
        <f t="shared" si="47"/>
        <v>4</v>
      </c>
      <c r="R332" s="97">
        <v>4</v>
      </c>
      <c r="X332" s="2">
        <v>2</v>
      </c>
      <c r="AD332" s="85">
        <v>4</v>
      </c>
      <c r="AE332" s="2">
        <v>2</v>
      </c>
      <c r="AH332" s="2">
        <v>2</v>
      </c>
    </row>
    <row r="333" spans="2:31" ht="11.25">
      <c r="B333" s="66">
        <f t="shared" si="46"/>
        <v>0</v>
      </c>
      <c r="E333" s="2">
        <v>2</v>
      </c>
      <c r="F333" s="6" t="s">
        <v>274</v>
      </c>
      <c r="I333" s="5"/>
      <c r="J333" s="19">
        <v>2</v>
      </c>
      <c r="K333" s="19"/>
      <c r="L333" s="19"/>
      <c r="M333" s="19"/>
      <c r="N333" s="19"/>
      <c r="O333" s="19"/>
      <c r="P333" s="142">
        <f aca="true" t="shared" si="48" ref="P333:P356">SUM(J333:O333)</f>
        <v>2</v>
      </c>
      <c r="Q333" s="66">
        <f t="shared" si="47"/>
        <v>2</v>
      </c>
      <c r="R333" s="97">
        <v>2</v>
      </c>
      <c r="AD333" s="85">
        <v>2</v>
      </c>
      <c r="AE333" s="2">
        <v>2</v>
      </c>
    </row>
    <row r="334" spans="1:34" ht="11.25">
      <c r="A334" s="25"/>
      <c r="B334" s="66">
        <f t="shared" si="46"/>
        <v>0</v>
      </c>
      <c r="E334" s="2">
        <v>5</v>
      </c>
      <c r="F334" s="50" t="s">
        <v>326</v>
      </c>
      <c r="I334" s="5"/>
      <c r="J334" s="19"/>
      <c r="K334" s="19"/>
      <c r="L334" s="19">
        <v>5</v>
      </c>
      <c r="M334" s="21"/>
      <c r="N334" s="103"/>
      <c r="O334" s="19"/>
      <c r="P334" s="142">
        <f t="shared" si="48"/>
        <v>5</v>
      </c>
      <c r="Q334" s="66">
        <f t="shared" si="47"/>
        <v>5</v>
      </c>
      <c r="R334" s="97">
        <v>5</v>
      </c>
      <c r="T334" s="6"/>
      <c r="AD334" s="85">
        <v>5</v>
      </c>
      <c r="AH334" s="2">
        <v>5</v>
      </c>
    </row>
    <row r="335" spans="1:35" ht="11.25">
      <c r="A335" s="25"/>
      <c r="B335" s="66">
        <f t="shared" si="46"/>
        <v>0</v>
      </c>
      <c r="E335" s="2">
        <v>1</v>
      </c>
      <c r="F335" s="6" t="s">
        <v>309</v>
      </c>
      <c r="I335" s="5"/>
      <c r="J335" s="19"/>
      <c r="K335" s="19">
        <v>1</v>
      </c>
      <c r="L335" s="19"/>
      <c r="M335" s="19"/>
      <c r="N335" s="19"/>
      <c r="O335" s="19"/>
      <c r="P335" s="142">
        <f t="shared" si="48"/>
        <v>1</v>
      </c>
      <c r="Q335" s="66">
        <f>SUM(H335:O335)</f>
        <v>1</v>
      </c>
      <c r="R335" s="97">
        <v>1</v>
      </c>
      <c r="T335" s="2">
        <v>1</v>
      </c>
      <c r="W335" s="2">
        <v>1</v>
      </c>
      <c r="X335" s="2">
        <v>1</v>
      </c>
      <c r="AE335" s="2">
        <v>1</v>
      </c>
      <c r="AI335" s="2">
        <v>1</v>
      </c>
    </row>
    <row r="336" spans="1:56" ht="11.25">
      <c r="A336" s="25" t="s">
        <v>335</v>
      </c>
      <c r="B336" s="66">
        <f t="shared" si="46"/>
        <v>25</v>
      </c>
      <c r="C336" s="2">
        <v>12</v>
      </c>
      <c r="D336" s="2">
        <v>13</v>
      </c>
      <c r="I336" s="5"/>
      <c r="J336" s="19">
        <v>11</v>
      </c>
      <c r="K336" s="19"/>
      <c r="L336" s="19">
        <v>14</v>
      </c>
      <c r="M336" s="19"/>
      <c r="N336" s="19"/>
      <c r="O336" s="19"/>
      <c r="P336" s="142">
        <f t="shared" si="48"/>
        <v>25</v>
      </c>
      <c r="Q336" s="66">
        <f>SUM(H336:O336)</f>
        <v>25</v>
      </c>
      <c r="R336" s="97">
        <v>25</v>
      </c>
      <c r="S336" s="97">
        <v>2</v>
      </c>
      <c r="T336" s="2">
        <v>2</v>
      </c>
      <c r="W336" s="2">
        <v>2</v>
      </c>
      <c r="AD336" s="85">
        <v>12</v>
      </c>
      <c r="AE336" s="2">
        <v>7</v>
      </c>
      <c r="AH336" s="2">
        <v>2</v>
      </c>
      <c r="AJ336" s="2">
        <v>2</v>
      </c>
      <c r="AK336" s="2">
        <v>1</v>
      </c>
      <c r="AM336" s="2">
        <v>1</v>
      </c>
      <c r="AT336" s="2">
        <v>7</v>
      </c>
      <c r="AU336" s="85">
        <v>8</v>
      </c>
      <c r="BD336" s="85">
        <v>3</v>
      </c>
    </row>
    <row r="337" spans="1:36" ht="11.25">
      <c r="A337" s="25"/>
      <c r="B337" s="66">
        <f t="shared" si="46"/>
        <v>0</v>
      </c>
      <c r="E337" s="2">
        <v>1</v>
      </c>
      <c r="F337" s="6" t="s">
        <v>285</v>
      </c>
      <c r="I337" s="5"/>
      <c r="J337" s="19"/>
      <c r="K337" s="19"/>
      <c r="L337" s="19">
        <v>1</v>
      </c>
      <c r="M337" s="19"/>
      <c r="N337" s="19"/>
      <c r="O337" s="19"/>
      <c r="P337" s="142">
        <f t="shared" si="48"/>
        <v>1</v>
      </c>
      <c r="Q337" s="66">
        <f>SUM(H337:O337)</f>
        <v>1</v>
      </c>
      <c r="R337" s="97">
        <v>1</v>
      </c>
      <c r="W337" s="2">
        <v>1</v>
      </c>
      <c r="AD337" s="85">
        <v>1</v>
      </c>
      <c r="AJ337" s="2">
        <v>1</v>
      </c>
    </row>
    <row r="338" spans="1:31" ht="11.25">
      <c r="A338" s="25"/>
      <c r="B338" s="66">
        <f t="shared" si="46"/>
        <v>0</v>
      </c>
      <c r="E338" s="2">
        <v>2</v>
      </c>
      <c r="F338" s="6" t="s">
        <v>305</v>
      </c>
      <c r="I338" s="5"/>
      <c r="J338" s="19"/>
      <c r="K338" s="19"/>
      <c r="L338" s="19"/>
      <c r="M338" s="19"/>
      <c r="N338" s="19"/>
      <c r="O338" s="19">
        <v>2</v>
      </c>
      <c r="P338" s="142">
        <f t="shared" si="48"/>
        <v>2</v>
      </c>
      <c r="Q338" s="66">
        <f>SUM(H338:O338)</f>
        <v>2</v>
      </c>
      <c r="R338" s="97">
        <v>2</v>
      </c>
      <c r="S338" s="97">
        <v>2</v>
      </c>
      <c r="AD338" s="85">
        <v>2</v>
      </c>
      <c r="AE338" s="2">
        <v>2</v>
      </c>
    </row>
    <row r="339" spans="1:56" ht="11.25">
      <c r="A339" s="25" t="s">
        <v>336</v>
      </c>
      <c r="B339" s="66">
        <f t="shared" si="46"/>
        <v>21</v>
      </c>
      <c r="C339" s="2">
        <v>6</v>
      </c>
      <c r="D339" s="2">
        <v>15</v>
      </c>
      <c r="H339" s="2">
        <v>1</v>
      </c>
      <c r="I339" s="5"/>
      <c r="J339" s="19">
        <v>15</v>
      </c>
      <c r="K339" s="19"/>
      <c r="L339" s="19">
        <v>5</v>
      </c>
      <c r="M339" s="103" t="s">
        <v>312</v>
      </c>
      <c r="N339" s="19"/>
      <c r="O339" s="19"/>
      <c r="P339" s="142">
        <f t="shared" si="48"/>
        <v>20</v>
      </c>
      <c r="Q339" s="66">
        <f aca="true" t="shared" si="49" ref="Q339:Q345">SUM(H339:O339)</f>
        <v>21</v>
      </c>
      <c r="R339" s="97">
        <v>21</v>
      </c>
      <c r="V339" s="2">
        <v>1</v>
      </c>
      <c r="W339" s="2">
        <v>2</v>
      </c>
      <c r="AD339" s="85">
        <v>7</v>
      </c>
      <c r="AE339" s="2">
        <v>5</v>
      </c>
      <c r="AJ339" s="2">
        <v>1</v>
      </c>
      <c r="AT339" s="2">
        <v>4</v>
      </c>
      <c r="AU339" s="85">
        <v>6</v>
      </c>
      <c r="AX339" s="2">
        <v>1</v>
      </c>
      <c r="AZ339" s="2">
        <v>2</v>
      </c>
      <c r="BD339" s="85">
        <v>2</v>
      </c>
    </row>
    <row r="340" spans="1:42" ht="11.25">
      <c r="A340" s="25"/>
      <c r="B340" s="66">
        <f t="shared" si="46"/>
        <v>0</v>
      </c>
      <c r="E340" s="2">
        <v>11</v>
      </c>
      <c r="F340" s="6" t="s">
        <v>304</v>
      </c>
      <c r="I340" s="5"/>
      <c r="J340" s="19">
        <v>11</v>
      </c>
      <c r="K340" s="19"/>
      <c r="L340" s="19"/>
      <c r="M340" s="19"/>
      <c r="N340" s="19"/>
      <c r="O340" s="19"/>
      <c r="P340" s="142">
        <f t="shared" si="48"/>
        <v>11</v>
      </c>
      <c r="Q340" s="66">
        <f t="shared" si="49"/>
        <v>11</v>
      </c>
      <c r="R340" s="97">
        <v>11</v>
      </c>
      <c r="AD340" s="85">
        <v>11</v>
      </c>
      <c r="AE340" s="2">
        <v>11</v>
      </c>
      <c r="AP340" s="2">
        <v>11</v>
      </c>
    </row>
    <row r="341" spans="1:31" ht="11.25">
      <c r="A341" s="25"/>
      <c r="B341" s="66">
        <f t="shared" si="46"/>
        <v>0</v>
      </c>
      <c r="E341" s="2">
        <v>2</v>
      </c>
      <c r="F341" s="6" t="s">
        <v>284</v>
      </c>
      <c r="I341" s="5"/>
      <c r="J341" s="19"/>
      <c r="K341" s="19"/>
      <c r="L341" s="19">
        <v>2</v>
      </c>
      <c r="M341" s="19"/>
      <c r="N341" s="19"/>
      <c r="O341" s="19"/>
      <c r="P341" s="142">
        <f t="shared" si="48"/>
        <v>2</v>
      </c>
      <c r="Q341" s="66">
        <f t="shared" si="49"/>
        <v>2</v>
      </c>
      <c r="R341" s="97">
        <v>2</v>
      </c>
      <c r="AD341" s="85">
        <v>2</v>
      </c>
      <c r="AE341" s="2">
        <v>2</v>
      </c>
    </row>
    <row r="342" spans="1:52" ht="11.25">
      <c r="A342" s="25"/>
      <c r="B342" s="66">
        <f t="shared" si="46"/>
        <v>0</v>
      </c>
      <c r="E342" s="2">
        <v>3</v>
      </c>
      <c r="F342" s="6" t="s">
        <v>47</v>
      </c>
      <c r="I342" s="5"/>
      <c r="J342" s="19">
        <v>3</v>
      </c>
      <c r="K342" s="19"/>
      <c r="L342" s="19"/>
      <c r="M342" s="19"/>
      <c r="N342" s="19"/>
      <c r="O342" s="19"/>
      <c r="P342" s="142">
        <f t="shared" si="48"/>
        <v>3</v>
      </c>
      <c r="Q342" s="66">
        <f t="shared" si="49"/>
        <v>3</v>
      </c>
      <c r="R342" s="97">
        <v>2</v>
      </c>
      <c r="AD342" s="85">
        <v>2</v>
      </c>
      <c r="AZ342" s="2">
        <v>1</v>
      </c>
    </row>
    <row r="343" spans="1:56" ht="11.25">
      <c r="A343" s="25" t="s">
        <v>337</v>
      </c>
      <c r="B343" s="66">
        <f t="shared" si="46"/>
        <v>23</v>
      </c>
      <c r="C343" s="2">
        <v>12</v>
      </c>
      <c r="D343" s="2">
        <v>11</v>
      </c>
      <c r="I343" s="5">
        <v>2</v>
      </c>
      <c r="J343" s="19">
        <v>5</v>
      </c>
      <c r="K343" s="19"/>
      <c r="L343" s="19">
        <v>15</v>
      </c>
      <c r="M343" s="19"/>
      <c r="N343" s="19"/>
      <c r="O343" s="19">
        <v>1</v>
      </c>
      <c r="P343" s="142">
        <f t="shared" si="48"/>
        <v>21</v>
      </c>
      <c r="Q343" s="66">
        <f t="shared" si="49"/>
        <v>23</v>
      </c>
      <c r="R343" s="97">
        <v>12</v>
      </c>
      <c r="T343" s="2">
        <v>3</v>
      </c>
      <c r="AB343" s="2">
        <v>1</v>
      </c>
      <c r="AD343" s="85">
        <v>4</v>
      </c>
      <c r="AE343" s="2">
        <v>1</v>
      </c>
      <c r="AT343" s="2">
        <v>7</v>
      </c>
      <c r="AU343" s="85">
        <v>3</v>
      </c>
      <c r="BD343" s="85">
        <v>6</v>
      </c>
    </row>
    <row r="344" spans="1:47" ht="11.25">
      <c r="A344" s="25"/>
      <c r="B344" s="66">
        <f t="shared" si="46"/>
        <v>0</v>
      </c>
      <c r="E344" s="2">
        <v>3</v>
      </c>
      <c r="F344" s="6" t="s">
        <v>284</v>
      </c>
      <c r="I344" s="5"/>
      <c r="J344" s="19"/>
      <c r="K344" s="19"/>
      <c r="L344" s="19">
        <v>3</v>
      </c>
      <c r="M344" s="19"/>
      <c r="N344" s="19"/>
      <c r="O344" s="19"/>
      <c r="P344" s="142">
        <f t="shared" si="48"/>
        <v>3</v>
      </c>
      <c r="Q344" s="66">
        <f t="shared" si="49"/>
        <v>3</v>
      </c>
      <c r="R344" s="97">
        <v>3</v>
      </c>
      <c r="AD344" s="85">
        <v>3</v>
      </c>
      <c r="AE344" s="2">
        <v>3</v>
      </c>
      <c r="AU344" s="85">
        <v>3</v>
      </c>
    </row>
    <row r="345" spans="1:56" ht="11.25">
      <c r="A345" s="25" t="s">
        <v>338</v>
      </c>
      <c r="B345" s="66">
        <f t="shared" si="46"/>
        <v>24</v>
      </c>
      <c r="C345" s="2">
        <v>13</v>
      </c>
      <c r="D345" s="2">
        <v>11</v>
      </c>
      <c r="H345" s="2">
        <v>1</v>
      </c>
      <c r="I345" s="5">
        <v>2</v>
      </c>
      <c r="J345" s="19">
        <v>15</v>
      </c>
      <c r="K345" s="19"/>
      <c r="L345" s="19">
        <v>6</v>
      </c>
      <c r="M345" s="19"/>
      <c r="N345" s="19"/>
      <c r="O345" s="19"/>
      <c r="P345" s="142">
        <f t="shared" si="48"/>
        <v>21</v>
      </c>
      <c r="Q345" s="66">
        <f t="shared" si="49"/>
        <v>24</v>
      </c>
      <c r="R345" s="97">
        <v>17</v>
      </c>
      <c r="S345" s="97">
        <v>1</v>
      </c>
      <c r="T345" s="2">
        <v>3</v>
      </c>
      <c r="U345" s="2">
        <v>1</v>
      </c>
      <c r="X345" s="2">
        <v>1</v>
      </c>
      <c r="AD345" s="85">
        <v>12</v>
      </c>
      <c r="AE345" s="2">
        <v>5</v>
      </c>
      <c r="AJ345" s="2">
        <v>1</v>
      </c>
      <c r="AL345" s="2">
        <v>1</v>
      </c>
      <c r="AO345" s="52">
        <v>6</v>
      </c>
      <c r="AT345" s="2">
        <v>8</v>
      </c>
      <c r="AU345" s="85">
        <v>14</v>
      </c>
      <c r="BD345" s="85">
        <v>3</v>
      </c>
    </row>
    <row r="346" spans="1:47" ht="11.25">
      <c r="A346" s="25" t="s">
        <v>339</v>
      </c>
      <c r="B346" s="66">
        <f t="shared" si="46"/>
        <v>23</v>
      </c>
      <c r="C346" s="2">
        <v>8</v>
      </c>
      <c r="D346" s="2">
        <v>15</v>
      </c>
      <c r="I346" s="5"/>
      <c r="J346" s="19">
        <v>4</v>
      </c>
      <c r="K346" s="19"/>
      <c r="L346" s="19">
        <v>19</v>
      </c>
      <c r="M346" s="19"/>
      <c r="N346" s="19"/>
      <c r="O346" s="19"/>
      <c r="P346" s="142">
        <f t="shared" si="48"/>
        <v>23</v>
      </c>
      <c r="Q346" s="66">
        <f t="shared" si="47"/>
        <v>23</v>
      </c>
      <c r="R346" s="97">
        <v>23</v>
      </c>
      <c r="T346" s="2">
        <v>2</v>
      </c>
      <c r="AD346" s="85">
        <v>12</v>
      </c>
      <c r="AE346" s="2">
        <v>9</v>
      </c>
      <c r="AO346" s="52">
        <v>1</v>
      </c>
      <c r="AT346" s="2">
        <v>3</v>
      </c>
      <c r="AU346" s="85">
        <v>10</v>
      </c>
    </row>
    <row r="347" spans="1:56" ht="11.25">
      <c r="A347" s="25" t="s">
        <v>340</v>
      </c>
      <c r="B347" s="66">
        <f t="shared" si="46"/>
        <v>16</v>
      </c>
      <c r="C347" s="2">
        <v>16</v>
      </c>
      <c r="H347" s="2">
        <v>2</v>
      </c>
      <c r="I347" s="5"/>
      <c r="J347" s="19">
        <v>10</v>
      </c>
      <c r="K347" s="19"/>
      <c r="L347" s="19">
        <v>4</v>
      </c>
      <c r="M347" s="19"/>
      <c r="N347" s="19"/>
      <c r="O347" s="19"/>
      <c r="P347" s="142">
        <f t="shared" si="48"/>
        <v>14</v>
      </c>
      <c r="Q347" s="66">
        <f aca="true" t="shared" si="50" ref="Q347:Q356">SUM(H347:O347)</f>
        <v>16</v>
      </c>
      <c r="R347" s="99">
        <v>14</v>
      </c>
      <c r="AC347" s="2">
        <v>1</v>
      </c>
      <c r="AD347" s="85">
        <v>2</v>
      </c>
      <c r="AE347" s="2">
        <v>2</v>
      </c>
      <c r="AJ347" s="2">
        <v>2</v>
      </c>
      <c r="AT347" s="2">
        <v>9</v>
      </c>
      <c r="AU347" s="85">
        <v>3</v>
      </c>
      <c r="AZ347" s="2">
        <v>1</v>
      </c>
      <c r="BD347" s="85">
        <v>3</v>
      </c>
    </row>
    <row r="348" spans="1:36" ht="11.25">
      <c r="A348" s="25"/>
      <c r="B348" s="66">
        <f t="shared" si="46"/>
        <v>0</v>
      </c>
      <c r="E348" s="2">
        <v>2</v>
      </c>
      <c r="F348" s="6" t="s">
        <v>285</v>
      </c>
      <c r="I348" s="5"/>
      <c r="J348" s="19">
        <v>2</v>
      </c>
      <c r="K348" s="19"/>
      <c r="L348" s="19"/>
      <c r="M348" s="19"/>
      <c r="N348" s="19"/>
      <c r="O348" s="19"/>
      <c r="P348" s="142">
        <f t="shared" si="48"/>
        <v>2</v>
      </c>
      <c r="Q348" s="66">
        <f t="shared" si="50"/>
        <v>2</v>
      </c>
      <c r="R348" s="97">
        <v>2</v>
      </c>
      <c r="AD348" s="85">
        <v>2</v>
      </c>
      <c r="AE348" s="2">
        <v>2</v>
      </c>
      <c r="AJ348" s="2">
        <v>2</v>
      </c>
    </row>
    <row r="349" spans="1:31" ht="11.25">
      <c r="A349" s="25"/>
      <c r="B349" s="66">
        <f t="shared" si="46"/>
        <v>0</v>
      </c>
      <c r="E349" s="2">
        <v>1</v>
      </c>
      <c r="F349" s="6" t="s">
        <v>299</v>
      </c>
      <c r="I349" s="5"/>
      <c r="J349" s="19"/>
      <c r="K349" s="19"/>
      <c r="L349" s="19">
        <v>1</v>
      </c>
      <c r="M349" s="19"/>
      <c r="N349" s="19"/>
      <c r="O349" s="19"/>
      <c r="P349" s="142">
        <f t="shared" si="48"/>
        <v>1</v>
      </c>
      <c r="Q349" s="66">
        <f t="shared" si="50"/>
        <v>1</v>
      </c>
      <c r="R349" s="97">
        <v>1</v>
      </c>
      <c r="AD349" s="85">
        <v>1</v>
      </c>
      <c r="AE349" s="2">
        <v>1</v>
      </c>
    </row>
    <row r="350" spans="1:56" ht="11.25">
      <c r="A350" s="25" t="s">
        <v>341</v>
      </c>
      <c r="B350" s="66">
        <f t="shared" si="46"/>
        <v>24</v>
      </c>
      <c r="C350" s="2">
        <v>15</v>
      </c>
      <c r="D350" s="2">
        <v>9</v>
      </c>
      <c r="H350" s="2">
        <v>3</v>
      </c>
      <c r="I350" s="5">
        <v>1</v>
      </c>
      <c r="J350" s="19">
        <v>13</v>
      </c>
      <c r="K350" s="19"/>
      <c r="L350" s="19">
        <v>7</v>
      </c>
      <c r="M350" s="19"/>
      <c r="N350" s="19"/>
      <c r="O350" s="19"/>
      <c r="P350" s="142">
        <f t="shared" si="48"/>
        <v>20</v>
      </c>
      <c r="Q350" s="66">
        <f t="shared" si="50"/>
        <v>24</v>
      </c>
      <c r="R350" s="97">
        <v>22</v>
      </c>
      <c r="T350" s="2">
        <v>2</v>
      </c>
      <c r="W350" s="2">
        <v>1</v>
      </c>
      <c r="AD350" s="85">
        <v>8</v>
      </c>
      <c r="AE350" s="2">
        <v>8</v>
      </c>
      <c r="AK350" s="2">
        <v>4</v>
      </c>
      <c r="AT350" s="2">
        <v>7</v>
      </c>
      <c r="AU350" s="85">
        <v>8</v>
      </c>
      <c r="AZ350" s="2">
        <v>1</v>
      </c>
      <c r="BD350" s="85">
        <v>5</v>
      </c>
    </row>
    <row r="351" spans="1:31" ht="11.25">
      <c r="A351" s="25"/>
      <c r="B351" s="66">
        <f t="shared" si="46"/>
        <v>0</v>
      </c>
      <c r="E351" s="2">
        <v>1</v>
      </c>
      <c r="F351" s="6" t="s">
        <v>318</v>
      </c>
      <c r="I351" s="5"/>
      <c r="J351" s="19">
        <v>1</v>
      </c>
      <c r="K351" s="19"/>
      <c r="L351" s="19"/>
      <c r="M351" s="19"/>
      <c r="N351" s="19"/>
      <c r="O351" s="19"/>
      <c r="P351" s="142">
        <f t="shared" si="48"/>
        <v>1</v>
      </c>
      <c r="Q351" s="66">
        <f t="shared" si="50"/>
        <v>1</v>
      </c>
      <c r="R351" s="97">
        <v>1</v>
      </c>
      <c r="AD351" s="85">
        <v>1</v>
      </c>
      <c r="AE351" s="2">
        <v>1</v>
      </c>
    </row>
    <row r="352" spans="1:31" ht="11.25">
      <c r="A352" s="25"/>
      <c r="B352" s="66">
        <f t="shared" si="46"/>
        <v>0</v>
      </c>
      <c r="E352" s="2">
        <v>2</v>
      </c>
      <c r="F352" s="6" t="s">
        <v>275</v>
      </c>
      <c r="I352" s="5"/>
      <c r="J352" s="19"/>
      <c r="K352" s="19"/>
      <c r="L352" s="19">
        <v>2</v>
      </c>
      <c r="M352" s="19"/>
      <c r="N352" s="19"/>
      <c r="O352" s="19"/>
      <c r="P352" s="142">
        <f t="shared" si="48"/>
        <v>2</v>
      </c>
      <c r="Q352" s="66">
        <f t="shared" si="50"/>
        <v>2</v>
      </c>
      <c r="R352" s="97">
        <v>2</v>
      </c>
      <c r="AD352" s="85">
        <v>2</v>
      </c>
      <c r="AE352" s="2">
        <v>2</v>
      </c>
    </row>
    <row r="353" spans="1:47" ht="11.25">
      <c r="A353" s="25"/>
      <c r="B353" s="66">
        <f t="shared" si="46"/>
        <v>0</v>
      </c>
      <c r="E353" s="2">
        <v>4</v>
      </c>
      <c r="F353" s="6" t="s">
        <v>285</v>
      </c>
      <c r="I353" s="5"/>
      <c r="J353" s="19"/>
      <c r="K353" s="19"/>
      <c r="L353" s="19">
        <v>2</v>
      </c>
      <c r="M353" s="19">
        <v>2</v>
      </c>
      <c r="N353" s="19"/>
      <c r="O353" s="19"/>
      <c r="P353" s="142">
        <f t="shared" si="48"/>
        <v>4</v>
      </c>
      <c r="Q353" s="66">
        <f t="shared" si="50"/>
        <v>4</v>
      </c>
      <c r="R353" s="97">
        <v>4</v>
      </c>
      <c r="AD353" s="85">
        <v>2</v>
      </c>
      <c r="AF353" s="2">
        <v>2</v>
      </c>
      <c r="AU353" s="85">
        <v>2</v>
      </c>
    </row>
    <row r="354" spans="1:56" ht="11.25">
      <c r="A354" s="25" t="s">
        <v>59</v>
      </c>
      <c r="B354" s="66">
        <f t="shared" si="46"/>
        <v>14</v>
      </c>
      <c r="C354" s="2">
        <v>12</v>
      </c>
      <c r="D354" s="2">
        <v>2</v>
      </c>
      <c r="H354" s="2">
        <v>2</v>
      </c>
      <c r="I354" s="5"/>
      <c r="J354" s="19">
        <v>6</v>
      </c>
      <c r="K354" s="19"/>
      <c r="L354" s="19">
        <v>6</v>
      </c>
      <c r="M354" s="19"/>
      <c r="N354" s="19"/>
      <c r="O354" s="19"/>
      <c r="P354" s="142">
        <f t="shared" si="48"/>
        <v>12</v>
      </c>
      <c r="Q354" s="66">
        <f t="shared" si="50"/>
        <v>14</v>
      </c>
      <c r="R354" s="97">
        <v>14</v>
      </c>
      <c r="AD354" s="85">
        <v>2</v>
      </c>
      <c r="AE354" s="2">
        <v>3</v>
      </c>
      <c r="AJ354" s="2">
        <v>1</v>
      </c>
      <c r="AT354" s="2">
        <v>6</v>
      </c>
      <c r="AU354" s="85">
        <v>3</v>
      </c>
      <c r="BD354" s="85">
        <v>2</v>
      </c>
    </row>
    <row r="355" spans="1:36" ht="11.25">
      <c r="A355" s="25"/>
      <c r="B355" s="66">
        <f t="shared" si="46"/>
        <v>0</v>
      </c>
      <c r="E355" s="2">
        <v>2</v>
      </c>
      <c r="F355" s="6" t="s">
        <v>239</v>
      </c>
      <c r="I355" s="5"/>
      <c r="J355" s="19">
        <v>2</v>
      </c>
      <c r="K355" s="19"/>
      <c r="L355" s="19"/>
      <c r="M355" s="19"/>
      <c r="N355" s="19"/>
      <c r="O355" s="19"/>
      <c r="P355" s="142">
        <f t="shared" si="48"/>
        <v>2</v>
      </c>
      <c r="Q355" s="66">
        <f t="shared" si="50"/>
        <v>2</v>
      </c>
      <c r="R355" s="97">
        <v>2</v>
      </c>
      <c r="AJ355" s="2">
        <v>2</v>
      </c>
    </row>
    <row r="356" spans="1:37" ht="11.25">
      <c r="A356" s="25"/>
      <c r="B356" s="66">
        <f t="shared" si="46"/>
        <v>0</v>
      </c>
      <c r="E356" s="2">
        <v>5</v>
      </c>
      <c r="F356" s="6" t="s">
        <v>285</v>
      </c>
      <c r="I356" s="5"/>
      <c r="J356" s="19"/>
      <c r="K356" s="19"/>
      <c r="L356" s="19">
        <v>5</v>
      </c>
      <c r="M356" s="19"/>
      <c r="N356" s="19"/>
      <c r="O356" s="19"/>
      <c r="P356" s="142">
        <f t="shared" si="48"/>
        <v>5</v>
      </c>
      <c r="Q356" s="66">
        <f t="shared" si="50"/>
        <v>5</v>
      </c>
      <c r="R356" s="97">
        <v>5</v>
      </c>
      <c r="T356" s="2">
        <v>5</v>
      </c>
      <c r="AD356" s="85">
        <v>5</v>
      </c>
      <c r="AE356" s="2">
        <v>5</v>
      </c>
      <c r="AK356" s="2">
        <v>3</v>
      </c>
    </row>
    <row r="357" spans="1:31" ht="11.25">
      <c r="A357" s="25"/>
      <c r="B357" s="66">
        <f t="shared" si="46"/>
        <v>0</v>
      </c>
      <c r="E357" s="2">
        <v>1</v>
      </c>
      <c r="F357" s="6" t="s">
        <v>304</v>
      </c>
      <c r="I357" s="5"/>
      <c r="J357" s="19"/>
      <c r="K357" s="19">
        <v>1</v>
      </c>
      <c r="L357" s="19"/>
      <c r="M357" s="21"/>
      <c r="N357" s="19"/>
      <c r="O357" s="19"/>
      <c r="P357" s="142">
        <f>SUM(J357:O357)</f>
        <v>1</v>
      </c>
      <c r="Q357" s="66">
        <f>SUM(H357:O357)</f>
        <v>1</v>
      </c>
      <c r="R357" s="97">
        <v>1</v>
      </c>
      <c r="Y357" s="2">
        <v>1</v>
      </c>
      <c r="AD357" s="85">
        <v>1</v>
      </c>
      <c r="AE357" s="2">
        <v>1</v>
      </c>
    </row>
    <row r="358" spans="1:56" ht="11.25">
      <c r="A358" s="25" t="s">
        <v>180</v>
      </c>
      <c r="B358" s="66">
        <f t="shared" si="46"/>
        <v>23</v>
      </c>
      <c r="C358" s="2">
        <v>12</v>
      </c>
      <c r="D358" s="2">
        <v>11</v>
      </c>
      <c r="H358" s="2">
        <v>3</v>
      </c>
      <c r="I358" s="5">
        <v>3</v>
      </c>
      <c r="J358" s="19">
        <v>7</v>
      </c>
      <c r="K358" s="19"/>
      <c r="L358" s="19">
        <v>10</v>
      </c>
      <c r="M358" s="21"/>
      <c r="N358" s="19"/>
      <c r="O358" s="19"/>
      <c r="P358" s="142">
        <f>SUM(J358:O358)</f>
        <v>17</v>
      </c>
      <c r="Q358" s="66">
        <f>SUM(H358:O358)</f>
        <v>23</v>
      </c>
      <c r="R358" s="97">
        <v>21</v>
      </c>
      <c r="AD358" s="85">
        <v>7</v>
      </c>
      <c r="AE358" s="2">
        <v>3</v>
      </c>
      <c r="AJ358" s="2">
        <v>5</v>
      </c>
      <c r="AL358" s="2">
        <v>1</v>
      </c>
      <c r="AQ358" s="2">
        <v>2</v>
      </c>
      <c r="AT358" s="2">
        <v>6</v>
      </c>
      <c r="AU358" s="85">
        <v>6</v>
      </c>
      <c r="BD358" s="85">
        <v>5</v>
      </c>
    </row>
    <row r="359" spans="1:56" ht="11.25">
      <c r="A359" s="25" t="s">
        <v>132</v>
      </c>
      <c r="B359" s="66">
        <f t="shared" si="46"/>
        <v>20</v>
      </c>
      <c r="C359" s="2">
        <v>12</v>
      </c>
      <c r="D359" s="2">
        <v>8</v>
      </c>
      <c r="H359" s="2">
        <v>2</v>
      </c>
      <c r="I359" s="5">
        <v>1</v>
      </c>
      <c r="J359" s="19">
        <v>10</v>
      </c>
      <c r="K359" s="19"/>
      <c r="L359" s="19">
        <v>7</v>
      </c>
      <c r="M359" s="21"/>
      <c r="N359" s="19"/>
      <c r="O359" s="19"/>
      <c r="P359" s="142">
        <f>SUM(J359:O359)</f>
        <v>17</v>
      </c>
      <c r="Q359" s="66">
        <f>SUM(H359:O359)</f>
        <v>20</v>
      </c>
      <c r="R359" s="97">
        <v>17</v>
      </c>
      <c r="S359" s="97">
        <v>1</v>
      </c>
      <c r="X359" s="2">
        <v>1</v>
      </c>
      <c r="AD359" s="85">
        <v>8</v>
      </c>
      <c r="AE359" s="2">
        <v>9</v>
      </c>
      <c r="AR359" s="2">
        <v>1</v>
      </c>
      <c r="AT359" s="2">
        <v>4</v>
      </c>
      <c r="AU359" s="85">
        <v>10</v>
      </c>
      <c r="AZ359" s="2">
        <v>2</v>
      </c>
      <c r="BD359" s="85">
        <v>6</v>
      </c>
    </row>
    <row r="360" spans="1:47" ht="11.25">
      <c r="A360" s="25"/>
      <c r="B360" s="66">
        <f t="shared" si="46"/>
        <v>0</v>
      </c>
      <c r="E360" s="2">
        <v>1</v>
      </c>
      <c r="F360" s="6" t="s">
        <v>285</v>
      </c>
      <c r="I360" s="5"/>
      <c r="J360" s="19">
        <v>1</v>
      </c>
      <c r="K360" s="19"/>
      <c r="L360" s="19"/>
      <c r="M360" s="19"/>
      <c r="N360" s="19"/>
      <c r="O360" s="19"/>
      <c r="P360" s="142">
        <f>SUM(J360:O360)</f>
        <v>1</v>
      </c>
      <c r="Q360" s="66">
        <f>SUM(H360:O360)</f>
        <v>1</v>
      </c>
      <c r="R360" s="97">
        <v>1</v>
      </c>
      <c r="AD360" s="85">
        <v>1</v>
      </c>
      <c r="AE360" s="2">
        <v>1</v>
      </c>
      <c r="AU360" s="85">
        <v>1</v>
      </c>
    </row>
    <row r="361" spans="1:56" ht="11.25">
      <c r="A361" s="17" t="s">
        <v>51</v>
      </c>
      <c r="B361" s="70">
        <f>C361+D361</f>
        <v>634</v>
      </c>
      <c r="C361" s="37">
        <f>SUM(C269:C360)</f>
        <v>337</v>
      </c>
      <c r="D361" s="37">
        <f>SUM(D269:D360)</f>
        <v>297</v>
      </c>
      <c r="E361" s="37">
        <f>SUM(E269:E360)</f>
        <v>220</v>
      </c>
      <c r="F361" s="43"/>
      <c r="G361" s="65">
        <f>B361+E361</f>
        <v>854</v>
      </c>
      <c r="H361" s="24">
        <f>SUM(H269:H360)</f>
        <v>38</v>
      </c>
      <c r="I361" s="24">
        <f>SUM(I269:I360)</f>
        <v>27</v>
      </c>
      <c r="J361" s="53">
        <f>SUM(J269:J360)</f>
        <v>395</v>
      </c>
      <c r="K361" s="53">
        <f aca="true" t="shared" si="51" ref="K361:P361">SUM(K269:K360)</f>
        <v>18</v>
      </c>
      <c r="L361" s="53">
        <f t="shared" si="51"/>
        <v>332</v>
      </c>
      <c r="M361" s="53">
        <f t="shared" si="51"/>
        <v>6</v>
      </c>
      <c r="N361" s="24">
        <f t="shared" si="51"/>
        <v>34</v>
      </c>
      <c r="O361" s="24">
        <f t="shared" si="51"/>
        <v>4</v>
      </c>
      <c r="P361" s="145">
        <f t="shared" si="51"/>
        <v>789</v>
      </c>
      <c r="Q361" s="65">
        <f>SUM(Q269:Q360)</f>
        <v>854</v>
      </c>
      <c r="R361" s="100">
        <f>SUM(R269:R360)</f>
        <v>809</v>
      </c>
      <c r="S361" s="105">
        <f aca="true" t="shared" si="52" ref="S361:BD361">SUM(S269:S360)</f>
        <v>28</v>
      </c>
      <c r="T361" s="105">
        <f t="shared" si="52"/>
        <v>100</v>
      </c>
      <c r="U361" s="24">
        <f t="shared" si="52"/>
        <v>5</v>
      </c>
      <c r="V361" s="24">
        <f t="shared" si="52"/>
        <v>20</v>
      </c>
      <c r="W361" s="24">
        <f t="shared" si="52"/>
        <v>17</v>
      </c>
      <c r="X361" s="24">
        <f t="shared" si="52"/>
        <v>13</v>
      </c>
      <c r="Y361" s="24">
        <f t="shared" si="52"/>
        <v>3</v>
      </c>
      <c r="Z361" s="24">
        <f t="shared" si="52"/>
        <v>3</v>
      </c>
      <c r="AA361" s="24">
        <f t="shared" si="52"/>
        <v>3</v>
      </c>
      <c r="AB361" s="24">
        <f t="shared" si="52"/>
        <v>1</v>
      </c>
      <c r="AC361" s="24">
        <f t="shared" si="52"/>
        <v>3</v>
      </c>
      <c r="AD361" s="87">
        <f t="shared" si="52"/>
        <v>371</v>
      </c>
      <c r="AE361" s="24">
        <f t="shared" si="52"/>
        <v>221</v>
      </c>
      <c r="AF361" s="24">
        <f t="shared" si="52"/>
        <v>9</v>
      </c>
      <c r="AG361" s="24">
        <f t="shared" si="52"/>
        <v>4</v>
      </c>
      <c r="AH361" s="24">
        <f t="shared" si="52"/>
        <v>24</v>
      </c>
      <c r="AI361" s="24">
        <f t="shared" si="52"/>
        <v>19</v>
      </c>
      <c r="AJ361" s="24">
        <f t="shared" si="52"/>
        <v>34</v>
      </c>
      <c r="AK361" s="24">
        <f t="shared" si="52"/>
        <v>9</v>
      </c>
      <c r="AL361" s="24">
        <f t="shared" si="52"/>
        <v>18</v>
      </c>
      <c r="AM361" s="24">
        <f t="shared" si="52"/>
        <v>4</v>
      </c>
      <c r="AN361" s="24">
        <f t="shared" si="52"/>
        <v>0</v>
      </c>
      <c r="AO361" s="105">
        <f t="shared" si="52"/>
        <v>15</v>
      </c>
      <c r="AP361" s="24">
        <f t="shared" si="52"/>
        <v>21</v>
      </c>
      <c r="AQ361" s="24">
        <f t="shared" si="52"/>
        <v>7</v>
      </c>
      <c r="AR361" s="24">
        <f t="shared" si="52"/>
        <v>1</v>
      </c>
      <c r="AS361" s="24">
        <f t="shared" si="52"/>
        <v>0</v>
      </c>
      <c r="AT361" s="53">
        <f t="shared" si="52"/>
        <v>190</v>
      </c>
      <c r="AU361" s="92">
        <f t="shared" si="52"/>
        <v>275</v>
      </c>
      <c r="AV361" s="24">
        <f t="shared" si="52"/>
        <v>0</v>
      </c>
      <c r="AW361" s="24">
        <f t="shared" si="52"/>
        <v>0</v>
      </c>
      <c r="AX361" s="24">
        <f t="shared" si="52"/>
        <v>3</v>
      </c>
      <c r="AY361" s="24">
        <f t="shared" si="52"/>
        <v>1</v>
      </c>
      <c r="AZ361" s="24">
        <f t="shared" si="52"/>
        <v>15</v>
      </c>
      <c r="BA361" s="24">
        <f t="shared" si="52"/>
        <v>2</v>
      </c>
      <c r="BB361" s="24">
        <f t="shared" si="52"/>
        <v>0</v>
      </c>
      <c r="BC361" s="24">
        <f t="shared" si="52"/>
        <v>20</v>
      </c>
      <c r="BD361" s="53">
        <f t="shared" si="52"/>
        <v>167</v>
      </c>
    </row>
    <row r="362" spans="1:55" ht="11.25">
      <c r="A362" s="162" t="s">
        <v>58</v>
      </c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  <c r="AS362" s="162"/>
      <c r="AT362" s="162"/>
      <c r="AU362" s="162"/>
      <c r="AV362" s="162"/>
      <c r="AW362" s="162"/>
      <c r="AX362" s="162"/>
      <c r="AY362" s="162"/>
      <c r="AZ362" s="162"/>
      <c r="BA362" s="162"/>
      <c r="BB362" s="162"/>
      <c r="BC362" s="162"/>
    </row>
    <row r="363" spans="1:56" ht="11.25">
      <c r="A363" s="25" t="s">
        <v>242</v>
      </c>
      <c r="B363" s="66">
        <f>C363+D363</f>
        <v>23</v>
      </c>
      <c r="C363" s="2">
        <v>7</v>
      </c>
      <c r="D363" s="2">
        <v>16</v>
      </c>
      <c r="J363" s="19">
        <v>13</v>
      </c>
      <c r="K363" s="19"/>
      <c r="L363" s="19">
        <v>10</v>
      </c>
      <c r="M363" s="19"/>
      <c r="N363" s="19"/>
      <c r="O363" s="19"/>
      <c r="P363" s="142">
        <f aca="true" t="shared" si="53" ref="P363:P377">SUM(J363:O363)</f>
        <v>23</v>
      </c>
      <c r="Q363" s="66">
        <f>SUM(H363:O363)</f>
        <v>23</v>
      </c>
      <c r="R363" s="97">
        <v>21</v>
      </c>
      <c r="T363" s="2">
        <v>7</v>
      </c>
      <c r="AD363" s="85">
        <v>14</v>
      </c>
      <c r="AE363" s="2">
        <v>6</v>
      </c>
      <c r="AT363" s="2">
        <v>5</v>
      </c>
      <c r="AU363" s="85">
        <v>12</v>
      </c>
      <c r="AZ363" s="2">
        <v>1</v>
      </c>
      <c r="BD363" s="87"/>
    </row>
    <row r="364" spans="1:56" ht="11.25">
      <c r="A364" s="25"/>
      <c r="B364" s="66">
        <f aca="true" t="shared" si="54" ref="B364:B388">C364+D364</f>
        <v>0</v>
      </c>
      <c r="E364" s="2">
        <v>2</v>
      </c>
      <c r="F364" s="6" t="s">
        <v>285</v>
      </c>
      <c r="J364" s="19"/>
      <c r="K364" s="19">
        <v>2</v>
      </c>
      <c r="L364" s="19"/>
      <c r="M364" s="19"/>
      <c r="N364" s="19"/>
      <c r="O364" s="19"/>
      <c r="P364" s="142">
        <f t="shared" si="53"/>
        <v>2</v>
      </c>
      <c r="Q364" s="66">
        <f aca="true" t="shared" si="55" ref="Q364:Q424">SUM(H364:O364)</f>
        <v>2</v>
      </c>
      <c r="R364" s="97">
        <v>2</v>
      </c>
      <c r="W364" s="2">
        <v>2</v>
      </c>
      <c r="AD364" s="85">
        <v>2</v>
      </c>
      <c r="BD364" s="87"/>
    </row>
    <row r="365" spans="2:31" ht="11.25">
      <c r="B365" s="66">
        <f t="shared" si="54"/>
        <v>0</v>
      </c>
      <c r="E365" s="2">
        <v>2</v>
      </c>
      <c r="F365" s="50" t="s">
        <v>288</v>
      </c>
      <c r="J365" s="19">
        <v>2</v>
      </c>
      <c r="K365" s="19"/>
      <c r="L365" s="19"/>
      <c r="M365" s="19"/>
      <c r="N365" s="19"/>
      <c r="O365" s="19"/>
      <c r="P365" s="142">
        <f t="shared" si="53"/>
        <v>2</v>
      </c>
      <c r="Q365" s="66">
        <f t="shared" si="55"/>
        <v>2</v>
      </c>
      <c r="R365" s="97">
        <v>2</v>
      </c>
      <c r="AE365" s="2">
        <v>2</v>
      </c>
    </row>
    <row r="366" spans="1:30" ht="11.25">
      <c r="A366" s="48" t="s">
        <v>86</v>
      </c>
      <c r="B366" s="66">
        <f t="shared" si="54"/>
        <v>1</v>
      </c>
      <c r="D366" s="2">
        <v>1</v>
      </c>
      <c r="F366" s="50"/>
      <c r="J366" s="19">
        <v>1</v>
      </c>
      <c r="K366" s="19"/>
      <c r="L366" s="19"/>
      <c r="M366" s="19"/>
      <c r="N366" s="19"/>
      <c r="O366" s="19"/>
      <c r="P366" s="142">
        <f t="shared" si="53"/>
        <v>1</v>
      </c>
      <c r="Q366" s="66">
        <f t="shared" si="55"/>
        <v>1</v>
      </c>
      <c r="R366" s="97">
        <v>1</v>
      </c>
      <c r="AD366" s="85">
        <v>1</v>
      </c>
    </row>
    <row r="367" spans="1:56" s="24" customFormat="1" ht="11.25" customHeight="1">
      <c r="A367" s="111"/>
      <c r="B367" s="66">
        <f t="shared" si="54"/>
        <v>0</v>
      </c>
      <c r="C367" s="2"/>
      <c r="D367" s="2"/>
      <c r="E367" s="2">
        <v>2</v>
      </c>
      <c r="F367" s="6" t="s">
        <v>298</v>
      </c>
      <c r="G367" s="75"/>
      <c r="H367" s="2"/>
      <c r="I367" s="2"/>
      <c r="J367" s="19">
        <v>2</v>
      </c>
      <c r="K367" s="19"/>
      <c r="L367" s="19"/>
      <c r="M367" s="19"/>
      <c r="N367" s="19"/>
      <c r="O367" s="19"/>
      <c r="P367" s="142">
        <f t="shared" si="53"/>
        <v>2</v>
      </c>
      <c r="Q367" s="66">
        <f t="shared" si="55"/>
        <v>2</v>
      </c>
      <c r="R367" s="97">
        <v>2</v>
      </c>
      <c r="S367" s="97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85">
        <v>2</v>
      </c>
      <c r="AE367" s="2">
        <v>2</v>
      </c>
      <c r="AF367" s="2"/>
      <c r="AG367" s="2"/>
      <c r="AH367" s="2"/>
      <c r="AI367" s="2"/>
      <c r="AJ367" s="2"/>
      <c r="AK367" s="2"/>
      <c r="AL367" s="2"/>
      <c r="AM367" s="2"/>
      <c r="AN367" s="2"/>
      <c r="AO367" s="52"/>
      <c r="AP367" s="2"/>
      <c r="AQ367" s="2"/>
      <c r="AR367" s="2"/>
      <c r="AS367" s="2"/>
      <c r="AT367" s="2"/>
      <c r="AU367" s="85"/>
      <c r="AV367" s="2"/>
      <c r="AW367" s="2"/>
      <c r="AX367" s="2"/>
      <c r="AY367" s="2"/>
      <c r="AZ367" s="2"/>
      <c r="BA367" s="2"/>
      <c r="BB367" s="2"/>
      <c r="BC367" s="2"/>
      <c r="BD367" s="85"/>
    </row>
    <row r="368" spans="1:56" ht="11.25">
      <c r="A368" s="25" t="s">
        <v>130</v>
      </c>
      <c r="B368" s="66">
        <f t="shared" si="54"/>
        <v>32</v>
      </c>
      <c r="C368" s="2">
        <v>27</v>
      </c>
      <c r="D368" s="2">
        <v>5</v>
      </c>
      <c r="F368" s="50"/>
      <c r="H368" s="2">
        <v>5</v>
      </c>
      <c r="I368" s="2">
        <v>2</v>
      </c>
      <c r="J368" s="19">
        <v>16</v>
      </c>
      <c r="K368" s="19">
        <v>1</v>
      </c>
      <c r="L368" s="19">
        <v>8</v>
      </c>
      <c r="M368" s="19"/>
      <c r="N368" s="19"/>
      <c r="O368" s="19"/>
      <c r="P368" s="142">
        <f t="shared" si="53"/>
        <v>25</v>
      </c>
      <c r="Q368" s="66">
        <f t="shared" si="55"/>
        <v>32</v>
      </c>
      <c r="R368" s="97">
        <v>31</v>
      </c>
      <c r="S368" s="97">
        <v>1</v>
      </c>
      <c r="T368" s="2">
        <v>1</v>
      </c>
      <c r="W368" s="2">
        <v>1</v>
      </c>
      <c r="AD368" s="85">
        <v>3</v>
      </c>
      <c r="AI368" s="2">
        <v>1</v>
      </c>
      <c r="AJ368" s="2">
        <v>2</v>
      </c>
      <c r="AL368" s="2">
        <v>2</v>
      </c>
      <c r="AT368" s="2">
        <v>16</v>
      </c>
      <c r="AU368" s="85">
        <v>9</v>
      </c>
      <c r="BD368" s="85">
        <v>13</v>
      </c>
    </row>
    <row r="369" spans="1:35" ht="11.25">
      <c r="A369" s="48"/>
      <c r="B369" s="66">
        <f t="shared" si="54"/>
        <v>0</v>
      </c>
      <c r="E369" s="2">
        <v>2</v>
      </c>
      <c r="F369" s="6" t="s">
        <v>342</v>
      </c>
      <c r="H369" s="25" t="s">
        <v>312</v>
      </c>
      <c r="J369" s="19">
        <v>2</v>
      </c>
      <c r="K369" s="19"/>
      <c r="L369" s="19"/>
      <c r="M369" s="19"/>
      <c r="N369" s="19"/>
      <c r="O369" s="19"/>
      <c r="P369" s="142">
        <f t="shared" si="53"/>
        <v>2</v>
      </c>
      <c r="Q369" s="66">
        <f t="shared" si="55"/>
        <v>2</v>
      </c>
      <c r="R369" s="97">
        <v>2</v>
      </c>
      <c r="AD369" s="85">
        <v>2</v>
      </c>
      <c r="AI369" s="2">
        <v>2</v>
      </c>
    </row>
    <row r="370" spans="1:56" ht="11.25">
      <c r="A370" s="25" t="s">
        <v>343</v>
      </c>
      <c r="B370" s="66">
        <f t="shared" si="54"/>
        <v>52</v>
      </c>
      <c r="C370" s="2">
        <v>21</v>
      </c>
      <c r="D370" s="2">
        <v>31</v>
      </c>
      <c r="H370" s="2">
        <v>6</v>
      </c>
      <c r="J370" s="19">
        <v>16</v>
      </c>
      <c r="K370" s="19"/>
      <c r="L370" s="19">
        <v>5</v>
      </c>
      <c r="M370" s="19"/>
      <c r="N370" s="19">
        <v>25</v>
      </c>
      <c r="O370" s="19"/>
      <c r="P370" s="142">
        <f t="shared" si="53"/>
        <v>46</v>
      </c>
      <c r="Q370" s="66">
        <f t="shared" si="55"/>
        <v>52</v>
      </c>
      <c r="R370" s="97">
        <v>53</v>
      </c>
      <c r="T370" s="2">
        <v>2</v>
      </c>
      <c r="V370" s="2">
        <v>2</v>
      </c>
      <c r="AD370" s="85">
        <v>26</v>
      </c>
      <c r="AE370" s="2">
        <v>2</v>
      </c>
      <c r="AI370" s="2">
        <v>4</v>
      </c>
      <c r="AL370" s="2">
        <v>1</v>
      </c>
      <c r="AO370" s="52">
        <v>2</v>
      </c>
      <c r="AQ370" s="2">
        <v>1</v>
      </c>
      <c r="AT370" s="2">
        <v>9</v>
      </c>
      <c r="AU370" s="85">
        <v>41</v>
      </c>
      <c r="AY370" s="2">
        <v>2</v>
      </c>
      <c r="BD370" s="85">
        <v>7</v>
      </c>
    </row>
    <row r="371" spans="1:30" ht="11.25">
      <c r="A371" s="25"/>
      <c r="B371" s="66">
        <f t="shared" si="54"/>
        <v>0</v>
      </c>
      <c r="E371" s="2">
        <v>2</v>
      </c>
      <c r="F371" s="6" t="s">
        <v>274</v>
      </c>
      <c r="J371" s="19"/>
      <c r="K371" s="19"/>
      <c r="L371" s="19">
        <v>2</v>
      </c>
      <c r="M371" s="19"/>
      <c r="N371" s="19"/>
      <c r="O371" s="19"/>
      <c r="P371" s="142">
        <f t="shared" si="53"/>
        <v>2</v>
      </c>
      <c r="Q371" s="66">
        <f t="shared" si="55"/>
        <v>2</v>
      </c>
      <c r="R371" s="97">
        <v>2</v>
      </c>
      <c r="T371" s="2">
        <v>2</v>
      </c>
      <c r="AD371" s="85">
        <v>2</v>
      </c>
    </row>
    <row r="372" spans="2:47" ht="11.25">
      <c r="B372" s="66">
        <f t="shared" si="54"/>
        <v>0</v>
      </c>
      <c r="E372" s="2">
        <v>3</v>
      </c>
      <c r="F372" s="14" t="s">
        <v>284</v>
      </c>
      <c r="G372" s="77"/>
      <c r="J372" s="19">
        <v>3</v>
      </c>
      <c r="K372" s="19"/>
      <c r="L372" s="19"/>
      <c r="M372" s="19"/>
      <c r="N372" s="19"/>
      <c r="O372" s="19"/>
      <c r="P372" s="142">
        <f t="shared" si="53"/>
        <v>3</v>
      </c>
      <c r="Q372" s="66">
        <f t="shared" si="55"/>
        <v>3</v>
      </c>
      <c r="R372" s="97">
        <v>3</v>
      </c>
      <c r="AU372" s="85">
        <v>3</v>
      </c>
    </row>
    <row r="373" spans="1:56" ht="11.25">
      <c r="A373" s="25" t="s">
        <v>251</v>
      </c>
      <c r="B373" s="66">
        <f t="shared" si="54"/>
        <v>13</v>
      </c>
      <c r="C373" s="2">
        <v>7</v>
      </c>
      <c r="D373" s="2">
        <v>6</v>
      </c>
      <c r="H373" s="2">
        <v>4</v>
      </c>
      <c r="J373" s="19">
        <v>9</v>
      </c>
      <c r="K373" s="19"/>
      <c r="L373" s="19"/>
      <c r="M373" s="19"/>
      <c r="N373" s="19"/>
      <c r="O373" s="19"/>
      <c r="P373" s="142">
        <f t="shared" si="53"/>
        <v>9</v>
      </c>
      <c r="Q373" s="66">
        <f t="shared" si="55"/>
        <v>13</v>
      </c>
      <c r="R373" s="97">
        <v>11</v>
      </c>
      <c r="S373" s="97">
        <v>2</v>
      </c>
      <c r="T373" s="2">
        <v>2</v>
      </c>
      <c r="W373" s="2">
        <v>2</v>
      </c>
      <c r="AD373" s="85">
        <v>3</v>
      </c>
      <c r="AL373" s="2">
        <v>3</v>
      </c>
      <c r="AT373" s="2">
        <v>5</v>
      </c>
      <c r="AU373" s="85">
        <v>3</v>
      </c>
      <c r="AX373" s="2">
        <v>1</v>
      </c>
      <c r="BD373" s="85">
        <v>3</v>
      </c>
    </row>
    <row r="374" spans="1:30" ht="11.25">
      <c r="A374" s="25"/>
      <c r="B374" s="66">
        <f t="shared" si="54"/>
        <v>0</v>
      </c>
      <c r="E374" s="2">
        <v>2</v>
      </c>
      <c r="F374" s="6" t="s">
        <v>285</v>
      </c>
      <c r="J374" s="19"/>
      <c r="K374" s="19">
        <v>2</v>
      </c>
      <c r="L374" s="19"/>
      <c r="M374" s="19"/>
      <c r="N374" s="19"/>
      <c r="O374" s="19"/>
      <c r="P374" s="142">
        <f t="shared" si="53"/>
        <v>2</v>
      </c>
      <c r="Q374" s="66">
        <f t="shared" si="55"/>
        <v>2</v>
      </c>
      <c r="R374" s="97">
        <v>2</v>
      </c>
      <c r="T374" s="2">
        <v>2</v>
      </c>
      <c r="AD374" s="85">
        <v>2</v>
      </c>
    </row>
    <row r="375" spans="1:47" ht="11.25">
      <c r="A375" s="25"/>
      <c r="B375" s="66">
        <f t="shared" si="54"/>
        <v>0</v>
      </c>
      <c r="E375" s="2">
        <v>2</v>
      </c>
      <c r="F375" s="6" t="s">
        <v>307</v>
      </c>
      <c r="J375" s="19"/>
      <c r="K375" s="19">
        <v>2</v>
      </c>
      <c r="L375" s="19"/>
      <c r="M375" s="19"/>
      <c r="N375" s="19"/>
      <c r="O375" s="19"/>
      <c r="P375" s="142">
        <f t="shared" si="53"/>
        <v>2</v>
      </c>
      <c r="Q375" s="66">
        <f t="shared" si="55"/>
        <v>2</v>
      </c>
      <c r="R375" s="97">
        <v>2</v>
      </c>
      <c r="W375" s="2">
        <v>2</v>
      </c>
      <c r="AD375" s="85">
        <v>2</v>
      </c>
      <c r="AE375" s="2">
        <v>2</v>
      </c>
      <c r="AF375" s="2">
        <v>2</v>
      </c>
      <c r="AU375" s="85">
        <v>2</v>
      </c>
    </row>
    <row r="376" spans="1:56" ht="11.25">
      <c r="A376" s="25" t="s">
        <v>344</v>
      </c>
      <c r="B376" s="66">
        <f t="shared" si="54"/>
        <v>17</v>
      </c>
      <c r="C376" s="2">
        <v>14</v>
      </c>
      <c r="D376" s="2">
        <v>3</v>
      </c>
      <c r="F376" s="14"/>
      <c r="G376" s="77"/>
      <c r="H376" s="2">
        <v>2</v>
      </c>
      <c r="J376" s="19">
        <v>11</v>
      </c>
      <c r="K376" s="19"/>
      <c r="L376" s="19">
        <v>4</v>
      </c>
      <c r="M376" s="19"/>
      <c r="N376" s="19"/>
      <c r="O376" s="19"/>
      <c r="P376" s="142">
        <f t="shared" si="53"/>
        <v>15</v>
      </c>
      <c r="Q376" s="66">
        <f t="shared" si="55"/>
        <v>17</v>
      </c>
      <c r="R376" s="97">
        <v>13</v>
      </c>
      <c r="S376" s="97">
        <v>1</v>
      </c>
      <c r="U376" s="2">
        <v>2</v>
      </c>
      <c r="V376" s="2">
        <v>1</v>
      </c>
      <c r="AD376" s="85">
        <v>2</v>
      </c>
      <c r="AI376" s="2">
        <v>1</v>
      </c>
      <c r="AJ376" s="2">
        <v>1</v>
      </c>
      <c r="AT376" s="2">
        <v>5</v>
      </c>
      <c r="AU376" s="85">
        <v>7</v>
      </c>
      <c r="BC376" s="2">
        <v>1</v>
      </c>
      <c r="BD376" s="85">
        <v>3</v>
      </c>
    </row>
    <row r="377" spans="1:30" ht="11.25">
      <c r="A377" s="25"/>
      <c r="B377" s="66">
        <f t="shared" si="54"/>
        <v>0</v>
      </c>
      <c r="E377" s="2">
        <v>3</v>
      </c>
      <c r="F377" s="6" t="s">
        <v>285</v>
      </c>
      <c r="J377" s="19"/>
      <c r="K377" s="19"/>
      <c r="L377" s="19">
        <v>3</v>
      </c>
      <c r="M377" s="19"/>
      <c r="N377" s="19"/>
      <c r="O377" s="19"/>
      <c r="P377" s="142">
        <f t="shared" si="53"/>
        <v>3</v>
      </c>
      <c r="Q377" s="66">
        <f t="shared" si="55"/>
        <v>3</v>
      </c>
      <c r="R377" s="97">
        <v>3</v>
      </c>
      <c r="AD377" s="85">
        <v>3</v>
      </c>
    </row>
    <row r="378" spans="1:56" ht="11.25">
      <c r="A378" s="25" t="s">
        <v>133</v>
      </c>
      <c r="B378" s="66">
        <f t="shared" si="54"/>
        <v>66</v>
      </c>
      <c r="C378" s="2">
        <v>29</v>
      </c>
      <c r="D378" s="2">
        <v>37</v>
      </c>
      <c r="H378" s="2">
        <v>5</v>
      </c>
      <c r="J378" s="19">
        <v>27</v>
      </c>
      <c r="K378" s="19"/>
      <c r="L378" s="19">
        <v>7</v>
      </c>
      <c r="M378" s="19"/>
      <c r="N378" s="19">
        <v>27</v>
      </c>
      <c r="O378" s="19"/>
      <c r="P378" s="142">
        <f>SUM(J378:O378)</f>
        <v>61</v>
      </c>
      <c r="Q378" s="66">
        <f t="shared" si="55"/>
        <v>66</v>
      </c>
      <c r="R378" s="97">
        <v>57</v>
      </c>
      <c r="S378" s="97">
        <v>2</v>
      </c>
      <c r="T378" s="2">
        <v>2</v>
      </c>
      <c r="U378" s="2">
        <v>2</v>
      </c>
      <c r="X378" s="2">
        <v>3</v>
      </c>
      <c r="AA378" s="2">
        <v>1</v>
      </c>
      <c r="AD378" s="85">
        <v>33</v>
      </c>
      <c r="AE378" s="2">
        <v>7</v>
      </c>
      <c r="AI378" s="2">
        <v>1</v>
      </c>
      <c r="AT378" s="2">
        <v>7</v>
      </c>
      <c r="AU378" s="85">
        <v>43</v>
      </c>
      <c r="BD378" s="85">
        <v>14</v>
      </c>
    </row>
    <row r="379" spans="1:56" ht="11.25">
      <c r="A379" s="25" t="s">
        <v>345</v>
      </c>
      <c r="B379" s="66">
        <f>C379+D379</f>
        <v>39</v>
      </c>
      <c r="C379" s="2">
        <v>29</v>
      </c>
      <c r="D379" s="2">
        <v>10</v>
      </c>
      <c r="F379" s="25"/>
      <c r="H379" s="2">
        <v>2</v>
      </c>
      <c r="J379" s="19">
        <v>35</v>
      </c>
      <c r="K379" s="19"/>
      <c r="L379" s="19">
        <v>2</v>
      </c>
      <c r="M379" s="19"/>
      <c r="N379" s="19"/>
      <c r="O379" s="19"/>
      <c r="P379" s="142">
        <f>SUM(J379:O379)</f>
        <v>37</v>
      </c>
      <c r="Q379" s="66">
        <f t="shared" si="55"/>
        <v>39</v>
      </c>
      <c r="R379" s="97">
        <v>36</v>
      </c>
      <c r="S379" s="97">
        <v>2</v>
      </c>
      <c r="T379" s="2">
        <v>6</v>
      </c>
      <c r="V379" s="2">
        <v>3</v>
      </c>
      <c r="W379" s="2">
        <v>5</v>
      </c>
      <c r="X379" s="2">
        <v>2</v>
      </c>
      <c r="AD379" s="85">
        <v>17</v>
      </c>
      <c r="AE379" s="2">
        <v>7</v>
      </c>
      <c r="AH379" s="2">
        <v>5</v>
      </c>
      <c r="AI379" s="2">
        <v>6</v>
      </c>
      <c r="AL379" s="2">
        <v>5</v>
      </c>
      <c r="AT379" s="2">
        <v>14</v>
      </c>
      <c r="AU379" s="85">
        <v>10</v>
      </c>
      <c r="BD379" s="85">
        <v>8</v>
      </c>
    </row>
    <row r="380" spans="1:35" ht="11.25">
      <c r="A380" s="25"/>
      <c r="B380" s="66">
        <f t="shared" si="54"/>
        <v>0</v>
      </c>
      <c r="E380" s="2">
        <v>3</v>
      </c>
      <c r="F380" s="6" t="s">
        <v>285</v>
      </c>
      <c r="J380" s="19">
        <v>3</v>
      </c>
      <c r="K380" s="19"/>
      <c r="L380" s="19"/>
      <c r="M380" s="19"/>
      <c r="N380" s="19"/>
      <c r="O380" s="19"/>
      <c r="P380" s="142">
        <f aca="true" t="shared" si="56" ref="P380:P424">SUM(J380:O380)</f>
        <v>3</v>
      </c>
      <c r="Q380" s="66">
        <f t="shared" si="55"/>
        <v>3</v>
      </c>
      <c r="R380" s="97">
        <v>3</v>
      </c>
      <c r="V380" s="2">
        <v>3</v>
      </c>
      <c r="X380" s="2">
        <v>3</v>
      </c>
      <c r="AD380" s="85">
        <v>3</v>
      </c>
      <c r="AE380" s="2">
        <v>3</v>
      </c>
      <c r="AI380" s="2">
        <v>3</v>
      </c>
    </row>
    <row r="381" spans="1:47" ht="11.25">
      <c r="A381" s="25" t="s">
        <v>346</v>
      </c>
      <c r="B381" s="66">
        <f t="shared" si="54"/>
        <v>6</v>
      </c>
      <c r="C381" s="2">
        <v>2</v>
      </c>
      <c r="D381" s="2">
        <v>4</v>
      </c>
      <c r="J381" s="19">
        <v>4</v>
      </c>
      <c r="K381" s="19"/>
      <c r="L381" s="19">
        <v>2</v>
      </c>
      <c r="M381" s="19"/>
      <c r="N381" s="19"/>
      <c r="O381" s="19"/>
      <c r="P381" s="142">
        <f t="shared" si="56"/>
        <v>6</v>
      </c>
      <c r="Q381" s="66">
        <f t="shared" si="55"/>
        <v>6</v>
      </c>
      <c r="R381" s="97">
        <v>4</v>
      </c>
      <c r="T381" s="2">
        <v>2</v>
      </c>
      <c r="AD381" s="85">
        <v>4</v>
      </c>
      <c r="AE381" s="2">
        <v>4</v>
      </c>
      <c r="AT381" s="2">
        <v>1</v>
      </c>
      <c r="AU381" s="85">
        <v>3</v>
      </c>
    </row>
    <row r="382" spans="1:56" ht="11.25">
      <c r="A382" s="25" t="s">
        <v>347</v>
      </c>
      <c r="B382" s="66">
        <f t="shared" si="54"/>
        <v>41</v>
      </c>
      <c r="C382" s="2">
        <v>40</v>
      </c>
      <c r="D382" s="2">
        <v>1</v>
      </c>
      <c r="H382" s="2">
        <v>8</v>
      </c>
      <c r="J382" s="19">
        <v>25</v>
      </c>
      <c r="K382" s="19">
        <v>2</v>
      </c>
      <c r="L382" s="19">
        <v>6</v>
      </c>
      <c r="M382" s="19"/>
      <c r="N382" s="19"/>
      <c r="O382" s="19"/>
      <c r="P382" s="142">
        <f t="shared" si="56"/>
        <v>33</v>
      </c>
      <c r="Q382" s="66">
        <f t="shared" si="55"/>
        <v>41</v>
      </c>
      <c r="R382" s="99">
        <v>40</v>
      </c>
      <c r="T382" s="2">
        <v>1</v>
      </c>
      <c r="V382" s="2">
        <v>1</v>
      </c>
      <c r="AD382" s="85">
        <v>7</v>
      </c>
      <c r="AE382" s="2">
        <v>5</v>
      </c>
      <c r="AJ382" s="2">
        <v>1</v>
      </c>
      <c r="AL382" s="2">
        <v>5</v>
      </c>
      <c r="AT382" s="2">
        <v>10</v>
      </c>
      <c r="AU382" s="85">
        <v>11</v>
      </c>
      <c r="BD382" s="85">
        <v>9</v>
      </c>
    </row>
    <row r="383" spans="1:31" ht="11.25">
      <c r="A383" s="25"/>
      <c r="B383" s="66">
        <f t="shared" si="54"/>
        <v>0</v>
      </c>
      <c r="E383" s="2">
        <v>1</v>
      </c>
      <c r="F383" s="6" t="s">
        <v>285</v>
      </c>
      <c r="J383" s="19">
        <v>1</v>
      </c>
      <c r="K383" s="19"/>
      <c r="L383" s="19"/>
      <c r="M383" s="19"/>
      <c r="N383" s="19"/>
      <c r="O383" s="19"/>
      <c r="P383" s="142">
        <f t="shared" si="56"/>
        <v>1</v>
      </c>
      <c r="Q383" s="66">
        <f t="shared" si="55"/>
        <v>1</v>
      </c>
      <c r="R383" s="97">
        <v>1</v>
      </c>
      <c r="AD383" s="85">
        <v>1</v>
      </c>
      <c r="AE383" s="2">
        <v>1</v>
      </c>
    </row>
    <row r="384" spans="1:47" ht="11.25">
      <c r="A384" s="25"/>
      <c r="B384" s="66">
        <f t="shared" si="54"/>
        <v>0</v>
      </c>
      <c r="E384" s="2">
        <v>3</v>
      </c>
      <c r="F384" s="6" t="s">
        <v>269</v>
      </c>
      <c r="J384" s="19">
        <v>3</v>
      </c>
      <c r="K384" s="19"/>
      <c r="L384" s="19"/>
      <c r="M384" s="19"/>
      <c r="N384" s="19"/>
      <c r="O384" s="19"/>
      <c r="P384" s="142">
        <f t="shared" si="56"/>
        <v>3</v>
      </c>
      <c r="Q384" s="66">
        <f t="shared" si="55"/>
        <v>3</v>
      </c>
      <c r="R384" s="97">
        <v>3</v>
      </c>
      <c r="AU384" s="85">
        <v>3</v>
      </c>
    </row>
    <row r="385" spans="1:30" ht="11.25">
      <c r="A385" s="25"/>
      <c r="B385" s="66">
        <f t="shared" si="54"/>
        <v>0</v>
      </c>
      <c r="E385" s="2">
        <v>1</v>
      </c>
      <c r="F385" s="6" t="s">
        <v>305</v>
      </c>
      <c r="J385" s="19"/>
      <c r="K385" s="19"/>
      <c r="L385" s="19">
        <v>1</v>
      </c>
      <c r="M385" s="19"/>
      <c r="N385" s="19"/>
      <c r="O385" s="19"/>
      <c r="P385" s="142">
        <f t="shared" si="56"/>
        <v>1</v>
      </c>
      <c r="Q385" s="66">
        <f t="shared" si="55"/>
        <v>1</v>
      </c>
      <c r="R385" s="97">
        <v>1</v>
      </c>
      <c r="S385" s="97">
        <v>1</v>
      </c>
      <c r="T385" s="2">
        <v>1</v>
      </c>
      <c r="V385" s="2">
        <v>1</v>
      </c>
      <c r="W385" s="2">
        <v>1</v>
      </c>
      <c r="AD385" s="85">
        <v>1</v>
      </c>
    </row>
    <row r="386" spans="1:56" ht="11.25">
      <c r="A386" s="25" t="s">
        <v>348</v>
      </c>
      <c r="B386" s="66">
        <f t="shared" si="54"/>
        <v>23</v>
      </c>
      <c r="C386" s="2">
        <v>15</v>
      </c>
      <c r="D386" s="2">
        <v>8</v>
      </c>
      <c r="H386" s="2">
        <v>3</v>
      </c>
      <c r="J386" s="19">
        <v>15</v>
      </c>
      <c r="K386" s="19"/>
      <c r="L386" s="19">
        <v>5</v>
      </c>
      <c r="M386" s="19"/>
      <c r="N386" s="19"/>
      <c r="O386" s="19"/>
      <c r="P386" s="142">
        <f t="shared" si="56"/>
        <v>20</v>
      </c>
      <c r="Q386" s="66">
        <f t="shared" si="55"/>
        <v>23</v>
      </c>
      <c r="R386" s="97">
        <v>22</v>
      </c>
      <c r="AD386" s="85">
        <v>7</v>
      </c>
      <c r="AE386" s="2">
        <v>2</v>
      </c>
      <c r="AI386" s="2">
        <v>2</v>
      </c>
      <c r="AL386" s="2">
        <v>2</v>
      </c>
      <c r="AO386" s="52">
        <v>2</v>
      </c>
      <c r="AT386" s="2">
        <v>5</v>
      </c>
      <c r="AU386" s="85">
        <v>1</v>
      </c>
      <c r="AW386" s="2">
        <v>1</v>
      </c>
      <c r="BD386" s="85">
        <v>9</v>
      </c>
    </row>
    <row r="387" spans="1:31" ht="11.25">
      <c r="A387" s="25"/>
      <c r="B387" s="66">
        <f t="shared" si="54"/>
        <v>0</v>
      </c>
      <c r="E387" s="2">
        <v>2</v>
      </c>
      <c r="F387" s="6" t="s">
        <v>288</v>
      </c>
      <c r="J387" s="19"/>
      <c r="K387" s="19"/>
      <c r="L387" s="19">
        <v>2</v>
      </c>
      <c r="M387" s="19"/>
      <c r="N387" s="19"/>
      <c r="O387" s="19"/>
      <c r="P387" s="142">
        <f t="shared" si="56"/>
        <v>2</v>
      </c>
      <c r="Q387" s="66">
        <f t="shared" si="55"/>
        <v>2</v>
      </c>
      <c r="R387" s="97">
        <v>2</v>
      </c>
      <c r="T387" s="2">
        <v>2</v>
      </c>
      <c r="AD387" s="85">
        <v>2</v>
      </c>
      <c r="AE387" s="2">
        <v>2</v>
      </c>
    </row>
    <row r="388" spans="1:36" ht="11.25">
      <c r="A388" s="25"/>
      <c r="B388" s="66">
        <f t="shared" si="54"/>
        <v>0</v>
      </c>
      <c r="E388" s="2">
        <v>2</v>
      </c>
      <c r="F388" s="6" t="s">
        <v>349</v>
      </c>
      <c r="J388" s="19"/>
      <c r="K388" s="19"/>
      <c r="L388" s="19">
        <v>2</v>
      </c>
      <c r="M388" s="19"/>
      <c r="N388" s="19"/>
      <c r="O388" s="19"/>
      <c r="P388" s="142">
        <f t="shared" si="56"/>
        <v>2</v>
      </c>
      <c r="Q388" s="66">
        <f t="shared" si="55"/>
        <v>2</v>
      </c>
      <c r="R388" s="97">
        <v>2</v>
      </c>
      <c r="AD388" s="85">
        <v>2</v>
      </c>
      <c r="AE388" s="2">
        <v>2</v>
      </c>
      <c r="AJ388" s="2">
        <v>2</v>
      </c>
    </row>
    <row r="389" spans="2:41" ht="11.25">
      <c r="B389" s="66">
        <f>C389+D389</f>
        <v>0</v>
      </c>
      <c r="E389" s="2">
        <v>1</v>
      </c>
      <c r="F389" s="6" t="s">
        <v>298</v>
      </c>
      <c r="J389" s="19">
        <v>1</v>
      </c>
      <c r="K389" s="19"/>
      <c r="L389" s="19"/>
      <c r="M389" s="19"/>
      <c r="N389" s="19"/>
      <c r="O389" s="19"/>
      <c r="P389" s="142">
        <f t="shared" si="56"/>
        <v>1</v>
      </c>
      <c r="Q389" s="66">
        <f t="shared" si="55"/>
        <v>1</v>
      </c>
      <c r="R389" s="97">
        <v>1</v>
      </c>
      <c r="T389" s="2">
        <v>1</v>
      </c>
      <c r="AD389" s="85">
        <v>1</v>
      </c>
      <c r="AO389" s="52">
        <v>1</v>
      </c>
    </row>
    <row r="390" spans="1:56" ht="11.25">
      <c r="A390" s="25" t="s">
        <v>350</v>
      </c>
      <c r="B390" s="66">
        <f aca="true" t="shared" si="57" ref="B390:B424">C390+D390</f>
        <v>29</v>
      </c>
      <c r="C390" s="2">
        <v>18</v>
      </c>
      <c r="D390" s="2">
        <v>11</v>
      </c>
      <c r="H390" s="2">
        <v>5</v>
      </c>
      <c r="I390" s="2">
        <v>7</v>
      </c>
      <c r="J390" s="19">
        <v>12</v>
      </c>
      <c r="K390" s="19"/>
      <c r="L390" s="19">
        <v>5</v>
      </c>
      <c r="M390" s="19"/>
      <c r="N390" s="19"/>
      <c r="O390" s="19"/>
      <c r="P390" s="142">
        <f t="shared" si="56"/>
        <v>17</v>
      </c>
      <c r="Q390" s="66">
        <f t="shared" si="55"/>
        <v>29</v>
      </c>
      <c r="R390" s="97">
        <v>20</v>
      </c>
      <c r="S390" s="97">
        <v>9</v>
      </c>
      <c r="T390" s="2">
        <v>4</v>
      </c>
      <c r="AD390" s="85">
        <v>1</v>
      </c>
      <c r="AL390" s="2">
        <v>5</v>
      </c>
      <c r="AO390" s="52">
        <v>1</v>
      </c>
      <c r="AT390" s="2">
        <v>9</v>
      </c>
      <c r="AU390" s="85">
        <v>6</v>
      </c>
      <c r="AX390" s="2">
        <v>2</v>
      </c>
      <c r="BA390" s="2">
        <v>1</v>
      </c>
      <c r="BD390" s="85">
        <v>10</v>
      </c>
    </row>
    <row r="391" spans="1:30" ht="11.25">
      <c r="A391" s="25"/>
      <c r="B391" s="66">
        <f t="shared" si="57"/>
        <v>0</v>
      </c>
      <c r="E391" s="2">
        <v>2</v>
      </c>
      <c r="F391" s="6" t="s">
        <v>351</v>
      </c>
      <c r="J391" s="19">
        <v>2</v>
      </c>
      <c r="K391" s="19"/>
      <c r="L391" s="19"/>
      <c r="M391" s="19"/>
      <c r="N391" s="19"/>
      <c r="O391" s="19"/>
      <c r="P391" s="142">
        <f t="shared" si="56"/>
        <v>2</v>
      </c>
      <c r="Q391" s="66">
        <f t="shared" si="55"/>
        <v>2</v>
      </c>
      <c r="R391" s="97">
        <v>2</v>
      </c>
      <c r="AD391" s="85">
        <v>2</v>
      </c>
    </row>
    <row r="392" spans="1:30" ht="11.25">
      <c r="A392" s="25"/>
      <c r="B392" s="66">
        <f t="shared" si="57"/>
        <v>0</v>
      </c>
      <c r="E392" s="2">
        <v>2</v>
      </c>
      <c r="F392" s="6" t="s">
        <v>285</v>
      </c>
      <c r="J392" s="19"/>
      <c r="K392" s="19">
        <v>2</v>
      </c>
      <c r="L392" s="19"/>
      <c r="M392" s="19"/>
      <c r="N392" s="19"/>
      <c r="O392" s="19"/>
      <c r="P392" s="142">
        <f t="shared" si="56"/>
        <v>2</v>
      </c>
      <c r="Q392" s="66">
        <f t="shared" si="55"/>
        <v>2</v>
      </c>
      <c r="R392" s="97">
        <v>2</v>
      </c>
      <c r="AD392" s="85">
        <v>2</v>
      </c>
    </row>
    <row r="393" spans="1:56" ht="11.25">
      <c r="A393" s="25" t="s">
        <v>352</v>
      </c>
      <c r="B393" s="66">
        <f t="shared" si="57"/>
        <v>17</v>
      </c>
      <c r="C393" s="2">
        <v>14</v>
      </c>
      <c r="D393" s="2">
        <v>3</v>
      </c>
      <c r="F393" s="50"/>
      <c r="H393" s="2">
        <v>1</v>
      </c>
      <c r="J393" s="19">
        <v>5</v>
      </c>
      <c r="K393" s="19"/>
      <c r="L393" s="19">
        <v>11</v>
      </c>
      <c r="M393" s="19"/>
      <c r="N393" s="19"/>
      <c r="O393" s="19"/>
      <c r="P393" s="142">
        <f t="shared" si="56"/>
        <v>16</v>
      </c>
      <c r="Q393" s="66">
        <f t="shared" si="55"/>
        <v>17</v>
      </c>
      <c r="R393" s="97">
        <v>17</v>
      </c>
      <c r="S393" s="97">
        <v>1</v>
      </c>
      <c r="AD393" s="85">
        <v>1</v>
      </c>
      <c r="AL393" s="2">
        <v>1</v>
      </c>
      <c r="AS393" s="2">
        <v>1</v>
      </c>
      <c r="AT393" s="2">
        <v>10</v>
      </c>
      <c r="AU393" s="85">
        <v>5</v>
      </c>
      <c r="BD393" s="85">
        <v>11</v>
      </c>
    </row>
    <row r="394" spans="1:34" ht="11.25">
      <c r="A394" s="25"/>
      <c r="B394" s="66">
        <f t="shared" si="57"/>
        <v>0</v>
      </c>
      <c r="E394" s="2">
        <v>2</v>
      </c>
      <c r="F394" s="6" t="s">
        <v>309</v>
      </c>
      <c r="J394" s="19"/>
      <c r="K394" s="19"/>
      <c r="L394" s="19">
        <v>2</v>
      </c>
      <c r="M394" s="19"/>
      <c r="N394" s="19"/>
      <c r="O394" s="19"/>
      <c r="P394" s="142">
        <f t="shared" si="56"/>
        <v>2</v>
      </c>
      <c r="Q394" s="66">
        <f t="shared" si="55"/>
        <v>2</v>
      </c>
      <c r="S394" s="97">
        <v>2</v>
      </c>
      <c r="AD394" s="85">
        <v>2</v>
      </c>
      <c r="AH394" s="2">
        <v>2</v>
      </c>
    </row>
    <row r="395" spans="1:47" ht="11.25">
      <c r="A395" s="25"/>
      <c r="B395" s="66">
        <f t="shared" si="57"/>
        <v>0</v>
      </c>
      <c r="E395" s="2">
        <v>2</v>
      </c>
      <c r="F395" s="6" t="s">
        <v>353</v>
      </c>
      <c r="J395" s="19">
        <v>2</v>
      </c>
      <c r="K395" s="19"/>
      <c r="L395" s="19"/>
      <c r="M395" s="19"/>
      <c r="N395" s="19"/>
      <c r="O395" s="19"/>
      <c r="P395" s="142">
        <f t="shared" si="56"/>
        <v>2</v>
      </c>
      <c r="Q395" s="66">
        <f t="shared" si="55"/>
        <v>2</v>
      </c>
      <c r="R395" s="97">
        <v>2</v>
      </c>
      <c r="AD395" s="85">
        <v>2</v>
      </c>
      <c r="AU395" s="85">
        <v>2</v>
      </c>
    </row>
    <row r="396" spans="1:56" ht="11.25">
      <c r="A396" s="25" t="s">
        <v>134</v>
      </c>
      <c r="B396" s="66">
        <f t="shared" si="57"/>
        <v>25</v>
      </c>
      <c r="C396" s="2">
        <v>8</v>
      </c>
      <c r="D396" s="2">
        <v>17</v>
      </c>
      <c r="H396" s="2">
        <v>4</v>
      </c>
      <c r="J396" s="19">
        <v>17</v>
      </c>
      <c r="K396" s="19"/>
      <c r="L396" s="19">
        <v>4</v>
      </c>
      <c r="M396" s="19"/>
      <c r="N396" s="19"/>
      <c r="O396" s="19"/>
      <c r="P396" s="142">
        <f t="shared" si="56"/>
        <v>21</v>
      </c>
      <c r="Q396" s="66">
        <f t="shared" si="55"/>
        <v>25</v>
      </c>
      <c r="R396" s="97">
        <v>25</v>
      </c>
      <c r="S396" s="97">
        <v>1</v>
      </c>
      <c r="AD396" s="85">
        <v>2</v>
      </c>
      <c r="AE396" s="2">
        <v>4</v>
      </c>
      <c r="AT396" s="2">
        <v>4</v>
      </c>
      <c r="AU396" s="85">
        <v>13</v>
      </c>
      <c r="BD396" s="85">
        <v>10</v>
      </c>
    </row>
    <row r="397" spans="1:34" ht="11.25">
      <c r="A397" s="25"/>
      <c r="B397" s="66">
        <f t="shared" si="57"/>
        <v>0</v>
      </c>
      <c r="E397" s="2">
        <v>2</v>
      </c>
      <c r="F397" s="6" t="s">
        <v>288</v>
      </c>
      <c r="J397" s="19">
        <v>2</v>
      </c>
      <c r="K397" s="19"/>
      <c r="L397" s="19"/>
      <c r="M397" s="19"/>
      <c r="N397" s="19"/>
      <c r="O397" s="19"/>
      <c r="P397" s="142">
        <f t="shared" si="56"/>
        <v>2</v>
      </c>
      <c r="Q397" s="66">
        <f t="shared" si="55"/>
        <v>2</v>
      </c>
      <c r="R397" s="97">
        <v>2</v>
      </c>
      <c r="AD397" s="85">
        <v>2</v>
      </c>
      <c r="AH397" s="2">
        <v>2</v>
      </c>
    </row>
    <row r="398" spans="1:56" ht="11.25">
      <c r="A398" s="25" t="s">
        <v>98</v>
      </c>
      <c r="B398" s="66">
        <f t="shared" si="57"/>
        <v>46</v>
      </c>
      <c r="C398" s="2">
        <v>17</v>
      </c>
      <c r="D398" s="2">
        <v>29</v>
      </c>
      <c r="H398" s="2">
        <v>2</v>
      </c>
      <c r="J398" s="19">
        <v>20</v>
      </c>
      <c r="K398" s="19"/>
      <c r="L398" s="19">
        <v>3</v>
      </c>
      <c r="M398" s="19"/>
      <c r="N398" s="19">
        <v>20</v>
      </c>
      <c r="O398" s="19">
        <v>1</v>
      </c>
      <c r="P398" s="142">
        <f t="shared" si="56"/>
        <v>44</v>
      </c>
      <c r="Q398" s="66">
        <f t="shared" si="55"/>
        <v>46</v>
      </c>
      <c r="R398" s="97">
        <v>46</v>
      </c>
      <c r="AD398" s="85">
        <v>31</v>
      </c>
      <c r="AE398" s="2">
        <v>30</v>
      </c>
      <c r="AG398" s="2">
        <v>2</v>
      </c>
      <c r="AH398" s="2">
        <v>2</v>
      </c>
      <c r="AT398" s="2">
        <v>5</v>
      </c>
      <c r="AU398" s="85">
        <v>6</v>
      </c>
      <c r="BD398" s="85">
        <v>6</v>
      </c>
    </row>
    <row r="399" spans="1:47" ht="11.25">
      <c r="A399" s="25"/>
      <c r="B399" s="66">
        <f t="shared" si="57"/>
        <v>0</v>
      </c>
      <c r="E399" s="2">
        <v>3</v>
      </c>
      <c r="F399" s="6" t="s">
        <v>275</v>
      </c>
      <c r="J399" s="19"/>
      <c r="K399" s="19"/>
      <c r="L399" s="19">
        <v>3</v>
      </c>
      <c r="M399" s="19"/>
      <c r="N399" s="19"/>
      <c r="O399" s="19"/>
      <c r="P399" s="142">
        <f t="shared" si="56"/>
        <v>3</v>
      </c>
      <c r="Q399" s="66">
        <f t="shared" si="55"/>
        <v>3</v>
      </c>
      <c r="R399" s="97">
        <v>3</v>
      </c>
      <c r="T399" s="2">
        <v>3</v>
      </c>
      <c r="W399" s="2">
        <v>3</v>
      </c>
      <c r="AD399" s="85">
        <v>3</v>
      </c>
      <c r="AU399" s="85">
        <v>3</v>
      </c>
    </row>
    <row r="400" spans="1:31" ht="11.25">
      <c r="A400" s="25"/>
      <c r="B400" s="66">
        <f t="shared" si="57"/>
        <v>0</v>
      </c>
      <c r="E400" s="2">
        <v>2</v>
      </c>
      <c r="F400" s="6" t="s">
        <v>354</v>
      </c>
      <c r="J400" s="19">
        <v>2</v>
      </c>
      <c r="K400" s="19"/>
      <c r="L400" s="19"/>
      <c r="M400" s="19"/>
      <c r="N400" s="19"/>
      <c r="O400" s="19"/>
      <c r="P400" s="142">
        <f t="shared" si="56"/>
        <v>2</v>
      </c>
      <c r="Q400" s="66">
        <f t="shared" si="55"/>
        <v>2</v>
      </c>
      <c r="R400" s="97">
        <v>2</v>
      </c>
      <c r="AD400" s="85">
        <v>2</v>
      </c>
      <c r="AE400" s="2">
        <v>2</v>
      </c>
    </row>
    <row r="401" spans="1:56" ht="11.25">
      <c r="A401" s="25" t="s">
        <v>355</v>
      </c>
      <c r="B401" s="66">
        <f t="shared" si="57"/>
        <v>12</v>
      </c>
      <c r="C401" s="2">
        <v>1</v>
      </c>
      <c r="D401" s="2">
        <v>11</v>
      </c>
      <c r="J401" s="19"/>
      <c r="K401" s="19"/>
      <c r="L401" s="19">
        <v>12</v>
      </c>
      <c r="M401" s="19"/>
      <c r="N401" s="19"/>
      <c r="O401" s="19"/>
      <c r="P401" s="142">
        <f t="shared" si="56"/>
        <v>12</v>
      </c>
      <c r="Q401" s="66">
        <f t="shared" si="55"/>
        <v>12</v>
      </c>
      <c r="R401" s="97">
        <v>12</v>
      </c>
      <c r="T401" s="2">
        <v>5</v>
      </c>
      <c r="W401" s="2">
        <v>4</v>
      </c>
      <c r="AD401" s="85">
        <v>11</v>
      </c>
      <c r="AE401" s="2">
        <v>11</v>
      </c>
      <c r="AT401" s="2">
        <v>1</v>
      </c>
      <c r="AU401" s="85">
        <v>2</v>
      </c>
      <c r="BD401" s="85">
        <v>1</v>
      </c>
    </row>
    <row r="402" spans="1:50" ht="11.25">
      <c r="A402" s="25" t="s">
        <v>356</v>
      </c>
      <c r="B402" s="66">
        <f t="shared" si="57"/>
        <v>12</v>
      </c>
      <c r="C402" s="2">
        <v>8</v>
      </c>
      <c r="D402" s="2">
        <v>4</v>
      </c>
      <c r="H402" s="2">
        <v>1</v>
      </c>
      <c r="J402" s="19">
        <v>6</v>
      </c>
      <c r="K402" s="19"/>
      <c r="L402" s="19">
        <v>5</v>
      </c>
      <c r="M402" s="19"/>
      <c r="N402" s="19"/>
      <c r="O402" s="19"/>
      <c r="P402" s="142">
        <f t="shared" si="56"/>
        <v>11</v>
      </c>
      <c r="Q402" s="66">
        <f t="shared" si="55"/>
        <v>12</v>
      </c>
      <c r="R402" s="97">
        <v>12</v>
      </c>
      <c r="AD402" s="85">
        <v>2</v>
      </c>
      <c r="AE402" s="25" t="s">
        <v>315</v>
      </c>
      <c r="AT402" s="2">
        <v>7</v>
      </c>
      <c r="AU402" s="85">
        <v>3</v>
      </c>
      <c r="AX402" s="2">
        <v>1</v>
      </c>
    </row>
    <row r="403" spans="1:56" ht="11.25">
      <c r="A403" s="25" t="s">
        <v>357</v>
      </c>
      <c r="B403" s="66">
        <f t="shared" si="57"/>
        <v>19</v>
      </c>
      <c r="C403" s="2">
        <v>13</v>
      </c>
      <c r="D403" s="2">
        <v>6</v>
      </c>
      <c r="H403" s="2">
        <v>6</v>
      </c>
      <c r="I403" s="2">
        <v>1</v>
      </c>
      <c r="J403" s="19">
        <v>9</v>
      </c>
      <c r="K403" s="19"/>
      <c r="L403" s="19">
        <v>3</v>
      </c>
      <c r="M403" s="19"/>
      <c r="N403" s="19"/>
      <c r="O403" s="19"/>
      <c r="P403" s="142">
        <f t="shared" si="56"/>
        <v>12</v>
      </c>
      <c r="Q403" s="66">
        <f>SUM(H403:O403)</f>
        <v>19</v>
      </c>
      <c r="R403" s="99">
        <v>18</v>
      </c>
      <c r="S403" s="97">
        <v>2</v>
      </c>
      <c r="T403" s="2">
        <v>1</v>
      </c>
      <c r="AD403" s="85">
        <v>3</v>
      </c>
      <c r="AE403" s="2">
        <v>3</v>
      </c>
      <c r="AG403" s="2">
        <v>1</v>
      </c>
      <c r="AT403" s="2">
        <v>9</v>
      </c>
      <c r="AU403" s="85">
        <v>3</v>
      </c>
      <c r="BD403" s="85">
        <v>6</v>
      </c>
    </row>
    <row r="404" spans="1:30" ht="11.25">
      <c r="A404" s="25"/>
      <c r="B404" s="66">
        <f t="shared" si="57"/>
        <v>0</v>
      </c>
      <c r="E404" s="2">
        <v>1</v>
      </c>
      <c r="F404" s="6" t="s">
        <v>304</v>
      </c>
      <c r="J404" s="19">
        <v>1</v>
      </c>
      <c r="K404" s="19"/>
      <c r="L404" s="19"/>
      <c r="M404" s="19"/>
      <c r="N404" s="19"/>
      <c r="O404" s="19"/>
      <c r="P404" s="142">
        <f t="shared" si="56"/>
        <v>1</v>
      </c>
      <c r="Q404" s="66">
        <f t="shared" si="55"/>
        <v>1</v>
      </c>
      <c r="R404" s="97">
        <v>1</v>
      </c>
      <c r="AD404" s="85">
        <v>1</v>
      </c>
    </row>
    <row r="405" spans="1:17" ht="11.25">
      <c r="A405" s="25" t="s">
        <v>358</v>
      </c>
      <c r="B405" s="66">
        <f t="shared" si="57"/>
        <v>22</v>
      </c>
      <c r="C405" s="2">
        <v>20</v>
      </c>
      <c r="D405" s="2">
        <v>2</v>
      </c>
      <c r="H405" s="2">
        <v>1</v>
      </c>
      <c r="I405" s="2">
        <v>2</v>
      </c>
      <c r="J405" s="19">
        <v>13</v>
      </c>
      <c r="K405" s="19"/>
      <c r="L405" s="19">
        <v>5</v>
      </c>
      <c r="M405" s="19"/>
      <c r="N405" s="19"/>
      <c r="O405" s="19">
        <v>1</v>
      </c>
      <c r="P405" s="142">
        <f t="shared" si="56"/>
        <v>19</v>
      </c>
      <c r="Q405" s="66">
        <f t="shared" si="55"/>
        <v>22</v>
      </c>
    </row>
    <row r="406" spans="1:56" ht="11.25">
      <c r="A406" s="25" t="s">
        <v>359</v>
      </c>
      <c r="B406" s="66">
        <f t="shared" si="57"/>
        <v>17</v>
      </c>
      <c r="C406" s="2">
        <v>8</v>
      </c>
      <c r="D406" s="2">
        <v>9</v>
      </c>
      <c r="H406" s="2">
        <v>2</v>
      </c>
      <c r="J406" s="19">
        <v>8</v>
      </c>
      <c r="K406" s="19"/>
      <c r="L406" s="19">
        <v>7</v>
      </c>
      <c r="M406" s="19"/>
      <c r="N406" s="19"/>
      <c r="O406" s="19"/>
      <c r="P406" s="142">
        <f t="shared" si="56"/>
        <v>15</v>
      </c>
      <c r="Q406" s="66">
        <f t="shared" si="55"/>
        <v>17</v>
      </c>
      <c r="R406" s="97">
        <v>17</v>
      </c>
      <c r="S406" s="97">
        <v>2</v>
      </c>
      <c r="AD406" s="85">
        <v>1</v>
      </c>
      <c r="AE406" s="2">
        <v>3</v>
      </c>
      <c r="AL406" s="2">
        <v>1</v>
      </c>
      <c r="AT406" s="2">
        <v>11</v>
      </c>
      <c r="AU406" s="85">
        <v>4</v>
      </c>
      <c r="AZ406" s="2">
        <v>1</v>
      </c>
      <c r="BD406" s="85">
        <v>5</v>
      </c>
    </row>
    <row r="407" spans="1:56" ht="11.25">
      <c r="A407" s="25" t="s">
        <v>360</v>
      </c>
      <c r="B407" s="66">
        <f t="shared" si="57"/>
        <v>31</v>
      </c>
      <c r="C407" s="2">
        <v>16</v>
      </c>
      <c r="D407" s="2">
        <v>15</v>
      </c>
      <c r="H407" s="2">
        <v>2</v>
      </c>
      <c r="I407" s="2">
        <v>1</v>
      </c>
      <c r="J407" s="19">
        <v>16</v>
      </c>
      <c r="K407" s="19"/>
      <c r="L407" s="19">
        <v>9</v>
      </c>
      <c r="M407" s="19"/>
      <c r="N407" s="19"/>
      <c r="O407" s="19">
        <v>3</v>
      </c>
      <c r="P407" s="142">
        <f t="shared" si="56"/>
        <v>28</v>
      </c>
      <c r="Q407" s="66">
        <f t="shared" si="55"/>
        <v>31</v>
      </c>
      <c r="R407" s="97">
        <v>29</v>
      </c>
      <c r="S407" s="97">
        <v>1</v>
      </c>
      <c r="T407" s="2">
        <v>2</v>
      </c>
      <c r="AD407" s="85">
        <v>6</v>
      </c>
      <c r="AE407" s="2">
        <v>8</v>
      </c>
      <c r="AI407" s="2">
        <v>5</v>
      </c>
      <c r="AL407" s="2">
        <v>2</v>
      </c>
      <c r="AT407" s="2">
        <v>10</v>
      </c>
      <c r="AU407" s="85">
        <v>6</v>
      </c>
      <c r="AX407" s="2">
        <v>1</v>
      </c>
      <c r="BA407" s="2">
        <v>1</v>
      </c>
      <c r="BD407" s="85">
        <v>5</v>
      </c>
    </row>
    <row r="408" spans="1:31" ht="11.25">
      <c r="A408" s="25"/>
      <c r="B408" s="66">
        <f t="shared" si="57"/>
        <v>0</v>
      </c>
      <c r="E408" s="2">
        <v>1</v>
      </c>
      <c r="F408" s="6" t="s">
        <v>284</v>
      </c>
      <c r="J408" s="19">
        <v>1</v>
      </c>
      <c r="K408" s="19"/>
      <c r="L408" s="19"/>
      <c r="M408" s="19"/>
      <c r="N408" s="19"/>
      <c r="O408" s="19"/>
      <c r="P408" s="142">
        <f t="shared" si="56"/>
        <v>1</v>
      </c>
      <c r="Q408" s="66">
        <f t="shared" si="55"/>
        <v>1</v>
      </c>
      <c r="R408" s="97">
        <v>1</v>
      </c>
      <c r="AD408" s="85">
        <v>1</v>
      </c>
      <c r="AE408" s="2">
        <v>1</v>
      </c>
    </row>
    <row r="409" spans="1:56" ht="11.25">
      <c r="A409" s="25" t="s">
        <v>361</v>
      </c>
      <c r="B409" s="66">
        <f t="shared" si="57"/>
        <v>39</v>
      </c>
      <c r="C409" s="2">
        <v>8</v>
      </c>
      <c r="D409" s="2">
        <v>31</v>
      </c>
      <c r="H409" s="2">
        <v>1</v>
      </c>
      <c r="J409" s="19">
        <v>16</v>
      </c>
      <c r="K409" s="19"/>
      <c r="L409" s="19">
        <v>7</v>
      </c>
      <c r="M409" s="19"/>
      <c r="N409" s="19">
        <v>15</v>
      </c>
      <c r="O409" s="19"/>
      <c r="P409" s="142">
        <f t="shared" si="56"/>
        <v>38</v>
      </c>
      <c r="Q409" s="66">
        <f t="shared" si="55"/>
        <v>39</v>
      </c>
      <c r="R409" s="97">
        <v>36</v>
      </c>
      <c r="S409" s="97">
        <v>15</v>
      </c>
      <c r="T409" s="2">
        <v>5</v>
      </c>
      <c r="X409" s="2">
        <v>1</v>
      </c>
      <c r="Z409" s="2">
        <v>1</v>
      </c>
      <c r="AD409" s="85">
        <v>27</v>
      </c>
      <c r="AE409" s="2">
        <v>13</v>
      </c>
      <c r="AF409" s="25" t="s">
        <v>207</v>
      </c>
      <c r="AK409" s="2">
        <v>6</v>
      </c>
      <c r="AM409" s="2">
        <v>2</v>
      </c>
      <c r="AO409" s="52">
        <v>28</v>
      </c>
      <c r="AT409" s="2">
        <v>6</v>
      </c>
      <c r="AU409" s="85">
        <v>29</v>
      </c>
      <c r="BD409" s="85">
        <v>1</v>
      </c>
    </row>
    <row r="410" spans="1:56" ht="11.25">
      <c r="A410" s="25" t="s">
        <v>363</v>
      </c>
      <c r="B410" s="66">
        <f t="shared" si="57"/>
        <v>9</v>
      </c>
      <c r="C410" s="2">
        <v>3</v>
      </c>
      <c r="D410" s="2">
        <v>6</v>
      </c>
      <c r="J410" s="19">
        <v>4</v>
      </c>
      <c r="K410" s="19"/>
      <c r="L410" s="19"/>
      <c r="M410" s="19">
        <v>5</v>
      </c>
      <c r="N410" s="19"/>
      <c r="O410" s="19"/>
      <c r="P410" s="142">
        <f t="shared" si="56"/>
        <v>9</v>
      </c>
      <c r="Q410" s="66">
        <f t="shared" si="55"/>
        <v>9</v>
      </c>
      <c r="R410" s="97">
        <v>9</v>
      </c>
      <c r="AD410" s="85">
        <v>7</v>
      </c>
      <c r="AE410" s="2">
        <v>2</v>
      </c>
      <c r="AI410" s="2">
        <v>4</v>
      </c>
      <c r="AU410" s="85">
        <v>4</v>
      </c>
      <c r="BD410" s="127" t="s">
        <v>315</v>
      </c>
    </row>
    <row r="411" spans="1:56" ht="11.25">
      <c r="A411" s="25"/>
      <c r="B411" s="66">
        <f t="shared" si="57"/>
        <v>0</v>
      </c>
      <c r="E411" s="2">
        <v>1</v>
      </c>
      <c r="F411" s="6" t="s">
        <v>364</v>
      </c>
      <c r="I411" s="2">
        <v>1</v>
      </c>
      <c r="J411" s="19"/>
      <c r="K411" s="19"/>
      <c r="L411" s="19"/>
      <c r="M411" s="19"/>
      <c r="N411" s="19"/>
      <c r="O411" s="19"/>
      <c r="P411" s="142">
        <f t="shared" si="56"/>
        <v>0</v>
      </c>
      <c r="Q411" s="66">
        <f t="shared" si="55"/>
        <v>1</v>
      </c>
      <c r="R411" s="97">
        <v>1</v>
      </c>
      <c r="AM411" s="2">
        <v>1</v>
      </c>
      <c r="BD411" s="85">
        <v>1</v>
      </c>
    </row>
    <row r="412" spans="1:30" ht="11.25">
      <c r="A412" s="25"/>
      <c r="B412" s="66">
        <f t="shared" si="57"/>
        <v>0</v>
      </c>
      <c r="E412" s="2">
        <v>2</v>
      </c>
      <c r="F412" s="6" t="s">
        <v>294</v>
      </c>
      <c r="J412" s="19">
        <v>2</v>
      </c>
      <c r="K412" s="19"/>
      <c r="L412" s="19"/>
      <c r="M412" s="19"/>
      <c r="N412" s="19"/>
      <c r="O412" s="19"/>
      <c r="P412" s="142">
        <f t="shared" si="56"/>
        <v>2</v>
      </c>
      <c r="Q412" s="66">
        <f t="shared" si="55"/>
        <v>2</v>
      </c>
      <c r="R412" s="97">
        <v>2</v>
      </c>
      <c r="AD412" s="85">
        <v>2</v>
      </c>
    </row>
    <row r="413" spans="1:56" ht="11.25">
      <c r="A413" s="25" t="s">
        <v>365</v>
      </c>
      <c r="B413" s="66">
        <f t="shared" si="57"/>
        <v>14</v>
      </c>
      <c r="C413" s="2">
        <v>11</v>
      </c>
      <c r="D413" s="2">
        <v>3</v>
      </c>
      <c r="H413" s="2">
        <v>1</v>
      </c>
      <c r="J413" s="19">
        <v>3</v>
      </c>
      <c r="K413" s="19"/>
      <c r="L413" s="19">
        <v>8</v>
      </c>
      <c r="M413" s="19"/>
      <c r="N413" s="19">
        <v>2</v>
      </c>
      <c r="O413" s="19"/>
      <c r="P413" s="142">
        <f t="shared" si="56"/>
        <v>13</v>
      </c>
      <c r="Q413" s="66">
        <f t="shared" si="55"/>
        <v>14</v>
      </c>
      <c r="R413" s="97">
        <v>13</v>
      </c>
      <c r="T413" s="2">
        <v>1</v>
      </c>
      <c r="V413" s="2">
        <v>1</v>
      </c>
      <c r="AD413" s="85">
        <v>4</v>
      </c>
      <c r="AE413" s="2">
        <v>3</v>
      </c>
      <c r="AI413" s="2">
        <v>1</v>
      </c>
      <c r="AL413" s="2">
        <v>1</v>
      </c>
      <c r="AT413" s="2">
        <v>7</v>
      </c>
      <c r="AX413" s="2">
        <v>1</v>
      </c>
      <c r="AZ413" s="2">
        <v>1</v>
      </c>
      <c r="BD413" s="85">
        <v>8</v>
      </c>
    </row>
    <row r="414" spans="1:31" ht="11.25">
      <c r="A414" s="25"/>
      <c r="B414" s="66">
        <f t="shared" si="57"/>
        <v>0</v>
      </c>
      <c r="E414" s="2">
        <v>2</v>
      </c>
      <c r="F414" s="6" t="s">
        <v>285</v>
      </c>
      <c r="J414" s="19"/>
      <c r="K414" s="19"/>
      <c r="L414" s="19"/>
      <c r="M414" s="19"/>
      <c r="N414" s="19">
        <v>2</v>
      </c>
      <c r="O414" s="19"/>
      <c r="P414" s="142">
        <f t="shared" si="56"/>
        <v>2</v>
      </c>
      <c r="Q414" s="66">
        <f t="shared" si="55"/>
        <v>2</v>
      </c>
      <c r="R414" s="97">
        <v>2</v>
      </c>
      <c r="T414" s="2">
        <v>2</v>
      </c>
      <c r="AD414" s="85">
        <v>2</v>
      </c>
      <c r="AE414" s="2">
        <v>2</v>
      </c>
    </row>
    <row r="415" spans="1:31" ht="11.25">
      <c r="A415" s="25"/>
      <c r="B415" s="66">
        <f t="shared" si="57"/>
        <v>0</v>
      </c>
      <c r="E415" s="2">
        <v>2</v>
      </c>
      <c r="F415" s="6" t="s">
        <v>318</v>
      </c>
      <c r="J415" s="19"/>
      <c r="K415" s="19"/>
      <c r="L415" s="19"/>
      <c r="M415" s="19"/>
      <c r="N415" s="19">
        <v>2</v>
      </c>
      <c r="O415" s="19"/>
      <c r="P415" s="142">
        <f t="shared" si="56"/>
        <v>2</v>
      </c>
      <c r="Q415" s="66">
        <f t="shared" si="55"/>
        <v>2</v>
      </c>
      <c r="R415" s="97">
        <v>2</v>
      </c>
      <c r="AD415" s="85">
        <v>2</v>
      </c>
      <c r="AE415" s="2">
        <v>2</v>
      </c>
    </row>
    <row r="416" spans="1:32" ht="11.25">
      <c r="A416" s="25"/>
      <c r="B416" s="66">
        <f t="shared" si="57"/>
        <v>0</v>
      </c>
      <c r="E416" s="2">
        <v>2</v>
      </c>
      <c r="F416" s="6" t="s">
        <v>275</v>
      </c>
      <c r="J416" s="19"/>
      <c r="K416" s="19"/>
      <c r="L416" s="19"/>
      <c r="M416" s="19">
        <v>2</v>
      </c>
      <c r="N416" s="19"/>
      <c r="O416" s="19"/>
      <c r="P416" s="142">
        <f t="shared" si="56"/>
        <v>2</v>
      </c>
      <c r="Q416" s="66">
        <f t="shared" si="55"/>
        <v>2</v>
      </c>
      <c r="R416" s="97">
        <v>2</v>
      </c>
      <c r="AD416" s="85">
        <v>2</v>
      </c>
      <c r="AE416" s="2">
        <v>2</v>
      </c>
      <c r="AF416" s="2">
        <v>2</v>
      </c>
    </row>
    <row r="417" spans="1:56" ht="11.25">
      <c r="A417" s="25"/>
      <c r="B417" s="66">
        <f t="shared" si="57"/>
        <v>0</v>
      </c>
      <c r="E417" s="2">
        <v>1</v>
      </c>
      <c r="F417" s="6" t="s">
        <v>47</v>
      </c>
      <c r="I417" s="2">
        <v>1</v>
      </c>
      <c r="J417" s="19"/>
      <c r="K417" s="19"/>
      <c r="L417" s="19"/>
      <c r="M417" s="19"/>
      <c r="N417" s="19"/>
      <c r="O417" s="19"/>
      <c r="P417" s="142">
        <f t="shared" si="56"/>
        <v>0</v>
      </c>
      <c r="Q417" s="66">
        <f t="shared" si="55"/>
        <v>1</v>
      </c>
      <c r="R417" s="97">
        <v>1</v>
      </c>
      <c r="AK417" s="2">
        <v>1</v>
      </c>
      <c r="BD417" s="85">
        <v>1</v>
      </c>
    </row>
    <row r="418" spans="1:56" ht="11.25">
      <c r="A418" s="25" t="s">
        <v>366</v>
      </c>
      <c r="B418" s="66">
        <f t="shared" si="57"/>
        <v>29</v>
      </c>
      <c r="C418" s="2">
        <v>9</v>
      </c>
      <c r="D418" s="2">
        <v>20</v>
      </c>
      <c r="H418" s="2">
        <v>3</v>
      </c>
      <c r="I418" s="2">
        <v>2</v>
      </c>
      <c r="J418" s="19">
        <v>6</v>
      </c>
      <c r="K418" s="19"/>
      <c r="L418" s="19">
        <v>3</v>
      </c>
      <c r="M418" s="19"/>
      <c r="N418" s="19">
        <v>15</v>
      </c>
      <c r="O418" s="19"/>
      <c r="P418" s="142">
        <f t="shared" si="56"/>
        <v>24</v>
      </c>
      <c r="Q418" s="66">
        <f t="shared" si="55"/>
        <v>29</v>
      </c>
      <c r="R418" s="97">
        <v>26</v>
      </c>
      <c r="T418" s="2">
        <v>1</v>
      </c>
      <c r="AD418" s="85">
        <v>15</v>
      </c>
      <c r="AG418" s="2">
        <v>2</v>
      </c>
      <c r="AL418" s="2">
        <v>2</v>
      </c>
      <c r="AT418" s="2">
        <v>3</v>
      </c>
      <c r="AU418" s="85">
        <v>17</v>
      </c>
      <c r="BD418" s="85">
        <v>10</v>
      </c>
    </row>
    <row r="419" spans="1:31" ht="11.25">
      <c r="A419" s="25" t="s">
        <v>367</v>
      </c>
      <c r="B419" s="66">
        <f t="shared" si="57"/>
        <v>44</v>
      </c>
      <c r="C419" s="2">
        <v>21</v>
      </c>
      <c r="D419" s="2">
        <v>23</v>
      </c>
      <c r="H419" s="2">
        <v>6</v>
      </c>
      <c r="J419" s="19">
        <v>13</v>
      </c>
      <c r="K419" s="19">
        <v>1</v>
      </c>
      <c r="L419" s="19">
        <v>3</v>
      </c>
      <c r="M419" s="103" t="s">
        <v>207</v>
      </c>
      <c r="N419" s="19">
        <v>20</v>
      </c>
      <c r="O419" s="19">
        <v>1</v>
      </c>
      <c r="P419" s="142">
        <f t="shared" si="56"/>
        <v>38</v>
      </c>
      <c r="Q419" s="66">
        <f t="shared" si="55"/>
        <v>44</v>
      </c>
      <c r="R419" s="97">
        <v>49</v>
      </c>
      <c r="AD419" s="85">
        <v>5</v>
      </c>
      <c r="AE419" s="2">
        <v>3</v>
      </c>
    </row>
    <row r="420" spans="1:56" ht="11.25">
      <c r="A420" s="25"/>
      <c r="B420" s="66">
        <f t="shared" si="57"/>
        <v>0</v>
      </c>
      <c r="E420" s="2">
        <v>6</v>
      </c>
      <c r="F420" s="6" t="s">
        <v>263</v>
      </c>
      <c r="J420" s="19">
        <v>6</v>
      </c>
      <c r="K420" s="19"/>
      <c r="L420" s="19"/>
      <c r="M420" s="19"/>
      <c r="N420" s="19"/>
      <c r="O420" s="19"/>
      <c r="P420" s="142">
        <f t="shared" si="56"/>
        <v>6</v>
      </c>
      <c r="Q420" s="66">
        <f t="shared" si="55"/>
        <v>6</v>
      </c>
      <c r="R420" s="97">
        <v>6</v>
      </c>
      <c r="AD420" s="85">
        <v>4</v>
      </c>
      <c r="AE420" s="2">
        <v>4</v>
      </c>
      <c r="AN420" s="2">
        <v>1</v>
      </c>
      <c r="AT420" s="2">
        <v>4</v>
      </c>
      <c r="AU420" s="85">
        <v>26</v>
      </c>
      <c r="BD420" s="85">
        <v>5</v>
      </c>
    </row>
    <row r="421" spans="1:56" ht="11.25">
      <c r="A421" s="48" t="s">
        <v>368</v>
      </c>
      <c r="B421" s="66">
        <f t="shared" si="57"/>
        <v>48</v>
      </c>
      <c r="C421" s="2">
        <v>13</v>
      </c>
      <c r="D421" s="2">
        <v>35</v>
      </c>
      <c r="J421" s="19">
        <v>44</v>
      </c>
      <c r="K421" s="19"/>
      <c r="L421" s="19">
        <v>4</v>
      </c>
      <c r="M421" s="19"/>
      <c r="N421" s="19"/>
      <c r="O421" s="19"/>
      <c r="P421" s="142">
        <f t="shared" si="56"/>
        <v>48</v>
      </c>
      <c r="Q421" s="66">
        <f t="shared" si="55"/>
        <v>48</v>
      </c>
      <c r="R421" s="97">
        <v>47</v>
      </c>
      <c r="AD421" s="85">
        <v>3</v>
      </c>
      <c r="AE421" s="2">
        <v>1</v>
      </c>
      <c r="AL421" s="2">
        <v>1</v>
      </c>
      <c r="AT421" s="2">
        <v>9</v>
      </c>
      <c r="AU421" s="85">
        <v>32</v>
      </c>
      <c r="BD421" s="127" t="s">
        <v>369</v>
      </c>
    </row>
    <row r="422" spans="1:31" ht="11.25">
      <c r="A422" s="25"/>
      <c r="B422" s="66">
        <f t="shared" si="57"/>
        <v>0</v>
      </c>
      <c r="E422" s="2">
        <v>2</v>
      </c>
      <c r="F422" s="6" t="s">
        <v>274</v>
      </c>
      <c r="J422" s="19"/>
      <c r="K422" s="19">
        <v>2</v>
      </c>
      <c r="L422" s="19"/>
      <c r="M422" s="19"/>
      <c r="N422" s="19"/>
      <c r="O422" s="19"/>
      <c r="P422" s="142">
        <f t="shared" si="56"/>
        <v>2</v>
      </c>
      <c r="Q422" s="66">
        <f t="shared" si="55"/>
        <v>2</v>
      </c>
      <c r="R422" s="97">
        <v>2</v>
      </c>
      <c r="AD422" s="85">
        <v>2</v>
      </c>
      <c r="AE422" s="2">
        <v>2</v>
      </c>
    </row>
    <row r="423" spans="1:56" ht="11.25">
      <c r="A423" s="25" t="s">
        <v>370</v>
      </c>
      <c r="B423" s="66">
        <f t="shared" si="57"/>
        <v>30</v>
      </c>
      <c r="C423" s="2">
        <v>11</v>
      </c>
      <c r="D423" s="2">
        <v>19</v>
      </c>
      <c r="H423" s="2">
        <v>1</v>
      </c>
      <c r="J423" s="19">
        <v>23</v>
      </c>
      <c r="K423" s="19"/>
      <c r="L423" s="19"/>
      <c r="M423" s="19">
        <v>6</v>
      </c>
      <c r="N423" s="19"/>
      <c r="O423" s="19"/>
      <c r="P423" s="142">
        <f t="shared" si="56"/>
        <v>29</v>
      </c>
      <c r="Q423" s="66">
        <f t="shared" si="55"/>
        <v>30</v>
      </c>
      <c r="R423" s="97">
        <v>30</v>
      </c>
      <c r="T423" s="2">
        <v>5</v>
      </c>
      <c r="U423" s="2">
        <v>1</v>
      </c>
      <c r="W423" s="2">
        <v>1</v>
      </c>
      <c r="AD423" s="85">
        <v>6</v>
      </c>
      <c r="AE423" s="2">
        <v>6</v>
      </c>
      <c r="AH423" s="2">
        <v>1</v>
      </c>
      <c r="AI423" s="2">
        <v>1</v>
      </c>
      <c r="AJ423" s="2">
        <v>3</v>
      </c>
      <c r="AL423" s="2">
        <v>1</v>
      </c>
      <c r="AO423" s="52">
        <v>9</v>
      </c>
      <c r="AT423" s="2">
        <v>12</v>
      </c>
      <c r="AU423" s="85">
        <v>8</v>
      </c>
      <c r="BD423" s="85">
        <v>1</v>
      </c>
    </row>
    <row r="424" spans="1:56" ht="11.25">
      <c r="A424" s="25" t="s">
        <v>87</v>
      </c>
      <c r="B424" s="66">
        <f t="shared" si="57"/>
        <v>9</v>
      </c>
      <c r="C424" s="2">
        <v>9</v>
      </c>
      <c r="H424" s="2">
        <v>1</v>
      </c>
      <c r="I424" s="2">
        <v>1</v>
      </c>
      <c r="J424" s="19">
        <v>6</v>
      </c>
      <c r="K424" s="19"/>
      <c r="L424" s="19"/>
      <c r="M424" s="19"/>
      <c r="N424" s="19"/>
      <c r="O424" s="19">
        <v>1</v>
      </c>
      <c r="P424" s="142">
        <f t="shared" si="56"/>
        <v>7</v>
      </c>
      <c r="Q424" s="66">
        <f t="shared" si="55"/>
        <v>9</v>
      </c>
      <c r="R424" s="97">
        <v>8</v>
      </c>
      <c r="T424" s="2">
        <v>1</v>
      </c>
      <c r="U424" s="2">
        <v>1</v>
      </c>
      <c r="V424" s="2">
        <v>1</v>
      </c>
      <c r="W424" s="2">
        <v>1</v>
      </c>
      <c r="AD424" s="85">
        <v>3</v>
      </c>
      <c r="AE424" s="2">
        <v>2</v>
      </c>
      <c r="AO424" s="52">
        <v>5</v>
      </c>
      <c r="AT424" s="2">
        <v>3</v>
      </c>
      <c r="AU424" s="85">
        <v>1</v>
      </c>
      <c r="BA424" s="2">
        <v>1</v>
      </c>
      <c r="BD424" s="85">
        <v>2</v>
      </c>
    </row>
    <row r="425" spans="1:56" ht="11.25">
      <c r="A425" s="49" t="s">
        <v>51</v>
      </c>
      <c r="B425" s="67">
        <f>SUM(B363:B424)</f>
        <v>765</v>
      </c>
      <c r="C425" s="49">
        <f>SUM(C363:C424)</f>
        <v>399</v>
      </c>
      <c r="D425" s="49">
        <f>SUM(D363:D424)</f>
        <v>366</v>
      </c>
      <c r="E425" s="49">
        <f>SUM(E363:E424)</f>
        <v>68</v>
      </c>
      <c r="F425" s="43"/>
      <c r="G425" s="67">
        <f>B425+E425</f>
        <v>833</v>
      </c>
      <c r="H425" s="6">
        <f aca="true" t="shared" si="58" ref="H425:T425">SUM(H363:H424)</f>
        <v>72</v>
      </c>
      <c r="I425" s="6">
        <f t="shared" si="58"/>
        <v>18</v>
      </c>
      <c r="J425" s="50">
        <f t="shared" si="58"/>
        <v>428</v>
      </c>
      <c r="K425" s="50">
        <f t="shared" si="58"/>
        <v>14</v>
      </c>
      <c r="L425" s="50">
        <f t="shared" si="58"/>
        <v>153</v>
      </c>
      <c r="M425" s="6">
        <f t="shared" si="58"/>
        <v>13</v>
      </c>
      <c r="N425" s="52">
        <f t="shared" si="58"/>
        <v>128</v>
      </c>
      <c r="O425" s="6">
        <f t="shared" si="58"/>
        <v>7</v>
      </c>
      <c r="P425" s="143">
        <f t="shared" si="58"/>
        <v>743</v>
      </c>
      <c r="Q425" s="67">
        <f t="shared" si="58"/>
        <v>833</v>
      </c>
      <c r="R425" s="98">
        <f t="shared" si="58"/>
        <v>769</v>
      </c>
      <c r="S425" s="98">
        <f t="shared" si="58"/>
        <v>42</v>
      </c>
      <c r="T425" s="98">
        <f t="shared" si="58"/>
        <v>61</v>
      </c>
      <c r="U425" s="6">
        <f aca="true" t="shared" si="59" ref="U425:BD425">SUM(U363:U424)</f>
        <v>6</v>
      </c>
      <c r="V425" s="6">
        <f t="shared" si="59"/>
        <v>13</v>
      </c>
      <c r="W425" s="6">
        <f t="shared" si="59"/>
        <v>22</v>
      </c>
      <c r="X425" s="6">
        <f t="shared" si="59"/>
        <v>9</v>
      </c>
      <c r="Y425" s="6">
        <f t="shared" si="59"/>
        <v>0</v>
      </c>
      <c r="Z425" s="6">
        <f t="shared" si="59"/>
        <v>1</v>
      </c>
      <c r="AA425" s="6">
        <f t="shared" si="59"/>
        <v>1</v>
      </c>
      <c r="AB425" s="6">
        <f t="shared" si="59"/>
        <v>0</v>
      </c>
      <c r="AC425" s="6">
        <f t="shared" si="59"/>
        <v>0</v>
      </c>
      <c r="AD425" s="86">
        <f t="shared" si="59"/>
        <v>301</v>
      </c>
      <c r="AE425" s="6">
        <f t="shared" si="59"/>
        <v>151</v>
      </c>
      <c r="AF425" s="6">
        <f t="shared" si="59"/>
        <v>4</v>
      </c>
      <c r="AG425" s="6">
        <f t="shared" si="59"/>
        <v>5</v>
      </c>
      <c r="AH425" s="6">
        <f t="shared" si="59"/>
        <v>12</v>
      </c>
      <c r="AI425" s="6">
        <f t="shared" si="59"/>
        <v>31</v>
      </c>
      <c r="AJ425" s="6">
        <f t="shared" si="59"/>
        <v>9</v>
      </c>
      <c r="AK425" s="6">
        <f t="shared" si="59"/>
        <v>7</v>
      </c>
      <c r="AL425" s="6">
        <f t="shared" si="59"/>
        <v>32</v>
      </c>
      <c r="AM425" s="6">
        <f t="shared" si="59"/>
        <v>3</v>
      </c>
      <c r="AN425" s="6">
        <f t="shared" si="59"/>
        <v>1</v>
      </c>
      <c r="AO425" s="52">
        <f t="shared" si="59"/>
        <v>48</v>
      </c>
      <c r="AP425" s="6">
        <f t="shared" si="59"/>
        <v>0</v>
      </c>
      <c r="AQ425" s="6">
        <f t="shared" si="59"/>
        <v>1</v>
      </c>
      <c r="AR425" s="6">
        <f t="shared" si="59"/>
        <v>0</v>
      </c>
      <c r="AS425" s="6">
        <f t="shared" si="59"/>
        <v>1</v>
      </c>
      <c r="AT425" s="50">
        <f t="shared" si="59"/>
        <v>187</v>
      </c>
      <c r="AU425" s="93">
        <f t="shared" si="59"/>
        <v>318</v>
      </c>
      <c r="AV425" s="6">
        <f t="shared" si="59"/>
        <v>0</v>
      </c>
      <c r="AW425" s="6">
        <f t="shared" si="59"/>
        <v>1</v>
      </c>
      <c r="AX425" s="6">
        <f t="shared" si="59"/>
        <v>6</v>
      </c>
      <c r="AY425" s="6">
        <f t="shared" si="59"/>
        <v>2</v>
      </c>
      <c r="AZ425" s="6">
        <f t="shared" si="59"/>
        <v>3</v>
      </c>
      <c r="BA425" s="6">
        <f t="shared" si="59"/>
        <v>3</v>
      </c>
      <c r="BB425" s="6">
        <f t="shared" si="59"/>
        <v>0</v>
      </c>
      <c r="BC425" s="6">
        <f t="shared" si="59"/>
        <v>1</v>
      </c>
      <c r="BD425" s="50">
        <f t="shared" si="59"/>
        <v>149</v>
      </c>
    </row>
    <row r="426" spans="1:55" ht="11.25">
      <c r="A426" s="49"/>
      <c r="B426" s="67"/>
      <c r="C426" s="49"/>
      <c r="D426" s="49"/>
      <c r="E426" s="49"/>
      <c r="F426" s="43"/>
      <c r="G426" s="67"/>
      <c r="H426" s="6"/>
      <c r="I426" s="6"/>
      <c r="J426" s="50"/>
      <c r="K426" s="50"/>
      <c r="L426" s="6"/>
      <c r="M426" s="6"/>
      <c r="N426" s="6"/>
      <c r="O426" s="6"/>
      <c r="P426" s="143"/>
      <c r="Q426" s="75"/>
      <c r="R426" s="98"/>
      <c r="S426" s="98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8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P426" s="6"/>
      <c r="AQ426" s="6"/>
      <c r="AR426" s="6"/>
      <c r="AS426" s="6"/>
      <c r="AT426" s="50"/>
      <c r="AU426" s="86"/>
      <c r="AV426" s="6"/>
      <c r="AW426" s="6"/>
      <c r="AX426" s="6"/>
      <c r="AY426" s="6"/>
      <c r="AZ426" s="6"/>
      <c r="BA426" s="6"/>
      <c r="BB426" s="6"/>
      <c r="BC426" s="6"/>
    </row>
    <row r="427" spans="1:56" ht="11.25">
      <c r="A427" s="162" t="s">
        <v>78</v>
      </c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162"/>
      <c r="AK427" s="162"/>
      <c r="AL427" s="162"/>
      <c r="AM427" s="162"/>
      <c r="AN427" s="162"/>
      <c r="AO427" s="162"/>
      <c r="AP427" s="162"/>
      <c r="AQ427" s="162"/>
      <c r="AR427" s="162"/>
      <c r="AS427" s="162"/>
      <c r="AT427" s="162"/>
      <c r="AU427" s="162"/>
      <c r="AV427" s="162"/>
      <c r="AW427" s="162"/>
      <c r="AX427" s="162"/>
      <c r="AY427" s="162"/>
      <c r="AZ427" s="162"/>
      <c r="BA427" s="162"/>
      <c r="BB427" s="162"/>
      <c r="BC427" s="162"/>
      <c r="BD427" s="86"/>
    </row>
    <row r="428" spans="1:56" ht="11.25">
      <c r="A428" s="25" t="s">
        <v>243</v>
      </c>
      <c r="B428" s="66">
        <f>SUM(C428:D428)</f>
        <v>25</v>
      </c>
      <c r="C428" s="2">
        <v>15</v>
      </c>
      <c r="D428" s="2">
        <v>10</v>
      </c>
      <c r="H428" s="2">
        <v>5</v>
      </c>
      <c r="I428" s="2">
        <v>9</v>
      </c>
      <c r="J428" s="19">
        <v>7</v>
      </c>
      <c r="K428" s="19"/>
      <c r="L428" s="19">
        <v>4</v>
      </c>
      <c r="M428" s="19"/>
      <c r="N428" s="19"/>
      <c r="O428" s="19"/>
      <c r="P428" s="142">
        <f aca="true" t="shared" si="60" ref="P428:P440">SUM(J428:O428)</f>
        <v>11</v>
      </c>
      <c r="Q428" s="66">
        <f>SUM(H428:O428)</f>
        <v>25</v>
      </c>
      <c r="R428" s="97">
        <v>21</v>
      </c>
      <c r="T428" s="2">
        <v>5</v>
      </c>
      <c r="V428" s="2">
        <v>1</v>
      </c>
      <c r="Z428" s="2">
        <v>1</v>
      </c>
      <c r="AE428" s="2">
        <v>3</v>
      </c>
      <c r="AL428" s="2">
        <v>6</v>
      </c>
      <c r="AT428" s="2">
        <v>11</v>
      </c>
      <c r="AU428" s="85">
        <v>8</v>
      </c>
      <c r="BD428" s="86">
        <v>15</v>
      </c>
    </row>
    <row r="429" spans="1:56" ht="11.25">
      <c r="A429" s="25" t="s">
        <v>181</v>
      </c>
      <c r="B429" s="66">
        <f aca="true" t="shared" si="61" ref="B429:B462">SUM(C429:D429)</f>
        <v>14</v>
      </c>
      <c r="C429" s="2">
        <v>11</v>
      </c>
      <c r="D429" s="2">
        <v>3</v>
      </c>
      <c r="J429" s="19">
        <v>12</v>
      </c>
      <c r="K429" s="19"/>
      <c r="L429" s="19">
        <v>2</v>
      </c>
      <c r="M429" s="19"/>
      <c r="N429" s="19"/>
      <c r="O429" s="19"/>
      <c r="P429" s="142">
        <f t="shared" si="60"/>
        <v>14</v>
      </c>
      <c r="Q429" s="66">
        <f aca="true" t="shared" si="62" ref="Q429:Q462">SUM(H429:O429)</f>
        <v>14</v>
      </c>
      <c r="R429" s="97">
        <v>14</v>
      </c>
      <c r="AD429" s="85">
        <v>1</v>
      </c>
      <c r="AO429" s="52">
        <v>1</v>
      </c>
      <c r="AT429" s="2">
        <v>11</v>
      </c>
      <c r="AU429" s="85">
        <v>2</v>
      </c>
      <c r="BD429" s="85">
        <v>5</v>
      </c>
    </row>
    <row r="430" spans="1:56" ht="11.25">
      <c r="A430" s="25" t="s">
        <v>182</v>
      </c>
      <c r="B430" s="66">
        <f t="shared" si="61"/>
        <v>24</v>
      </c>
      <c r="C430" s="2">
        <v>15</v>
      </c>
      <c r="D430" s="2">
        <v>9</v>
      </c>
      <c r="H430" s="2">
        <v>4</v>
      </c>
      <c r="I430" s="2">
        <v>3</v>
      </c>
      <c r="J430" s="19">
        <v>8</v>
      </c>
      <c r="K430" s="19">
        <v>3</v>
      </c>
      <c r="L430" s="19">
        <v>6</v>
      </c>
      <c r="M430" s="19"/>
      <c r="N430" s="19"/>
      <c r="O430" s="19"/>
      <c r="P430" s="142">
        <f t="shared" si="60"/>
        <v>17</v>
      </c>
      <c r="Q430" s="66">
        <f t="shared" si="62"/>
        <v>24</v>
      </c>
      <c r="R430" s="97">
        <v>23</v>
      </c>
      <c r="U430" s="2">
        <v>1</v>
      </c>
      <c r="Y430" s="2">
        <v>1</v>
      </c>
      <c r="AF430" s="2">
        <v>3</v>
      </c>
      <c r="AI430" s="2">
        <v>1</v>
      </c>
      <c r="AL430" s="2">
        <v>1</v>
      </c>
      <c r="AT430" s="2">
        <v>8</v>
      </c>
      <c r="AU430" s="85">
        <v>11</v>
      </c>
      <c r="AV430" s="2">
        <v>1</v>
      </c>
      <c r="AX430" s="2">
        <v>1</v>
      </c>
      <c r="BD430" s="85">
        <v>8</v>
      </c>
    </row>
    <row r="431" spans="1:36" ht="11.25">
      <c r="A431" s="25"/>
      <c r="B431" s="66">
        <f t="shared" si="61"/>
        <v>0</v>
      </c>
      <c r="E431" s="2">
        <v>1</v>
      </c>
      <c r="F431" s="6" t="s">
        <v>285</v>
      </c>
      <c r="J431" s="19"/>
      <c r="K431" s="19">
        <v>1</v>
      </c>
      <c r="L431" s="19"/>
      <c r="M431" s="19"/>
      <c r="N431" s="19"/>
      <c r="O431" s="19"/>
      <c r="P431" s="142">
        <f t="shared" si="60"/>
        <v>1</v>
      </c>
      <c r="Q431" s="66">
        <f t="shared" si="62"/>
        <v>1</v>
      </c>
      <c r="R431" s="97">
        <v>1</v>
      </c>
      <c r="V431" s="2">
        <v>1</v>
      </c>
      <c r="W431" s="2">
        <v>1</v>
      </c>
      <c r="AD431" s="85">
        <v>1</v>
      </c>
      <c r="AF431" s="2">
        <v>1</v>
      </c>
      <c r="AJ431" s="2">
        <v>1</v>
      </c>
    </row>
    <row r="432" spans="1:56" s="6" customFormat="1" ht="11.25">
      <c r="A432" s="25"/>
      <c r="B432" s="66">
        <f t="shared" si="61"/>
        <v>0</v>
      </c>
      <c r="C432" s="2"/>
      <c r="D432" s="2"/>
      <c r="E432" s="2">
        <v>4</v>
      </c>
      <c r="F432" s="6" t="s">
        <v>47</v>
      </c>
      <c r="G432" s="75"/>
      <c r="H432" s="2"/>
      <c r="I432" s="2"/>
      <c r="J432" s="19"/>
      <c r="K432" s="19"/>
      <c r="L432" s="19"/>
      <c r="M432" s="21"/>
      <c r="N432" s="19">
        <v>4</v>
      </c>
      <c r="O432" s="19"/>
      <c r="P432" s="142">
        <f t="shared" si="60"/>
        <v>4</v>
      </c>
      <c r="Q432" s="66">
        <f t="shared" si="62"/>
        <v>4</v>
      </c>
      <c r="R432" s="97">
        <v>4</v>
      </c>
      <c r="S432" s="97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85"/>
      <c r="AE432" s="2"/>
      <c r="AF432" s="2"/>
      <c r="AG432" s="2"/>
      <c r="AH432" s="2">
        <v>4</v>
      </c>
      <c r="AI432" s="2"/>
      <c r="AJ432" s="2"/>
      <c r="AK432" s="2"/>
      <c r="AL432" s="2"/>
      <c r="AM432" s="2"/>
      <c r="AN432" s="2"/>
      <c r="AO432" s="52"/>
      <c r="AP432" s="2"/>
      <c r="AQ432" s="2"/>
      <c r="AR432" s="2"/>
      <c r="AS432" s="2"/>
      <c r="AT432" s="2"/>
      <c r="AU432" s="85">
        <v>4</v>
      </c>
      <c r="AV432" s="2"/>
      <c r="AW432" s="2"/>
      <c r="AX432" s="2"/>
      <c r="AY432" s="2"/>
      <c r="AZ432" s="2"/>
      <c r="BA432" s="2"/>
      <c r="BB432" s="2"/>
      <c r="BC432" s="2"/>
      <c r="BD432" s="85"/>
    </row>
    <row r="433" spans="1:56" s="6" customFormat="1" ht="13.5" customHeight="1">
      <c r="A433" s="25" t="s">
        <v>135</v>
      </c>
      <c r="B433" s="66">
        <f t="shared" si="61"/>
        <v>18</v>
      </c>
      <c r="C433" s="2">
        <v>13</v>
      </c>
      <c r="D433" s="2">
        <v>5</v>
      </c>
      <c r="E433" s="2"/>
      <c r="G433" s="75"/>
      <c r="H433" s="2">
        <v>1</v>
      </c>
      <c r="I433" s="2"/>
      <c r="J433" s="19">
        <v>11</v>
      </c>
      <c r="K433" s="19"/>
      <c r="L433" s="19">
        <v>4</v>
      </c>
      <c r="M433" s="21"/>
      <c r="N433" s="19">
        <v>2</v>
      </c>
      <c r="O433" s="19"/>
      <c r="P433" s="142">
        <f t="shared" si="60"/>
        <v>17</v>
      </c>
      <c r="Q433" s="66">
        <f t="shared" si="62"/>
        <v>18</v>
      </c>
      <c r="R433" s="97">
        <v>17</v>
      </c>
      <c r="S433" s="97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85">
        <v>1</v>
      </c>
      <c r="AE433" s="2">
        <v>1</v>
      </c>
      <c r="AF433" s="2"/>
      <c r="AG433" s="2"/>
      <c r="AH433" s="2">
        <v>2</v>
      </c>
      <c r="AI433" s="2"/>
      <c r="AJ433" s="2">
        <v>2</v>
      </c>
      <c r="AK433" s="2"/>
      <c r="AL433" s="2">
        <v>2</v>
      </c>
      <c r="AM433" s="2"/>
      <c r="AN433" s="2"/>
      <c r="AO433" s="52"/>
      <c r="AP433" s="2"/>
      <c r="AQ433" s="2"/>
      <c r="AR433" s="2"/>
      <c r="AS433" s="2"/>
      <c r="AT433" s="2">
        <v>5</v>
      </c>
      <c r="AU433" s="85">
        <v>7</v>
      </c>
      <c r="AV433" s="2"/>
      <c r="AW433" s="2"/>
      <c r="AX433" s="2"/>
      <c r="AY433" s="2"/>
      <c r="AZ433" s="2">
        <v>3</v>
      </c>
      <c r="BA433" s="2"/>
      <c r="BB433" s="2"/>
      <c r="BC433" s="2"/>
      <c r="BD433" s="85">
        <v>2</v>
      </c>
    </row>
    <row r="434" spans="1:56" ht="11.25">
      <c r="A434" s="25" t="s">
        <v>99</v>
      </c>
      <c r="B434" s="66">
        <f t="shared" si="61"/>
        <v>87</v>
      </c>
      <c r="C434" s="2">
        <v>19</v>
      </c>
      <c r="D434" s="2">
        <v>68</v>
      </c>
      <c r="J434" s="19">
        <v>15</v>
      </c>
      <c r="K434" s="19"/>
      <c r="L434" s="19">
        <v>15</v>
      </c>
      <c r="M434" s="19"/>
      <c r="N434" s="19">
        <v>57</v>
      </c>
      <c r="O434" s="19"/>
      <c r="P434" s="142">
        <f t="shared" si="60"/>
        <v>87</v>
      </c>
      <c r="Q434" s="66">
        <f t="shared" si="62"/>
        <v>87</v>
      </c>
      <c r="R434" s="97">
        <v>79</v>
      </c>
      <c r="T434" s="2">
        <v>2</v>
      </c>
      <c r="V434" s="2">
        <v>1</v>
      </c>
      <c r="W434" s="2">
        <v>51</v>
      </c>
      <c r="AD434" s="85">
        <v>59</v>
      </c>
      <c r="AE434" s="2">
        <v>3</v>
      </c>
      <c r="AF434" s="2">
        <v>1</v>
      </c>
      <c r="AL434" s="2">
        <v>1</v>
      </c>
      <c r="AO434" s="52">
        <v>10</v>
      </c>
      <c r="AT434" s="2">
        <v>14</v>
      </c>
      <c r="AU434" s="85">
        <v>61</v>
      </c>
      <c r="AZ434" s="2">
        <v>2</v>
      </c>
      <c r="BD434" s="85">
        <v>2</v>
      </c>
    </row>
    <row r="435" spans="1:47" ht="11.25">
      <c r="A435" s="25"/>
      <c r="B435" s="66">
        <f t="shared" si="61"/>
        <v>0</v>
      </c>
      <c r="E435" s="2">
        <v>4</v>
      </c>
      <c r="F435" s="6" t="s">
        <v>284</v>
      </c>
      <c r="J435" s="19"/>
      <c r="K435" s="19"/>
      <c r="L435" s="19">
        <v>4</v>
      </c>
      <c r="M435" s="19"/>
      <c r="N435" s="19"/>
      <c r="O435" s="19"/>
      <c r="P435" s="142">
        <f t="shared" si="60"/>
        <v>4</v>
      </c>
      <c r="Q435" s="66">
        <f t="shared" si="62"/>
        <v>4</v>
      </c>
      <c r="R435" s="97">
        <v>4</v>
      </c>
      <c r="AD435" s="85">
        <v>4</v>
      </c>
      <c r="AE435" s="2">
        <v>4</v>
      </c>
      <c r="AU435" s="85">
        <v>4</v>
      </c>
    </row>
    <row r="436" spans="2:32" ht="11.25">
      <c r="B436" s="66">
        <f t="shared" si="61"/>
        <v>0</v>
      </c>
      <c r="E436" s="2">
        <v>1</v>
      </c>
      <c r="F436" s="6" t="s">
        <v>371</v>
      </c>
      <c r="J436" s="19"/>
      <c r="K436" s="19"/>
      <c r="L436" s="19">
        <v>1</v>
      </c>
      <c r="M436" s="19"/>
      <c r="N436" s="19"/>
      <c r="O436" s="19"/>
      <c r="P436" s="142">
        <f t="shared" si="60"/>
        <v>1</v>
      </c>
      <c r="Q436" s="66">
        <f t="shared" si="62"/>
        <v>1</v>
      </c>
      <c r="R436" s="97">
        <v>1</v>
      </c>
      <c r="T436" s="2">
        <v>1</v>
      </c>
      <c r="AD436" s="85">
        <v>1</v>
      </c>
      <c r="AE436" s="2">
        <v>1</v>
      </c>
      <c r="AF436" s="2">
        <v>1</v>
      </c>
    </row>
    <row r="437" spans="1:56" ht="11.25">
      <c r="A437" s="25" t="s">
        <v>244</v>
      </c>
      <c r="B437" s="66">
        <f t="shared" si="61"/>
        <v>20</v>
      </c>
      <c r="C437" s="2">
        <v>13</v>
      </c>
      <c r="D437" s="2">
        <v>7</v>
      </c>
      <c r="H437" s="2">
        <v>1</v>
      </c>
      <c r="I437" s="2">
        <v>5</v>
      </c>
      <c r="J437" s="19">
        <v>10</v>
      </c>
      <c r="K437" s="19"/>
      <c r="L437" s="19">
        <v>4</v>
      </c>
      <c r="M437" s="19"/>
      <c r="N437" s="19"/>
      <c r="O437" s="19"/>
      <c r="P437" s="142">
        <f t="shared" si="60"/>
        <v>14</v>
      </c>
      <c r="Q437" s="66">
        <f t="shared" si="62"/>
        <v>20</v>
      </c>
      <c r="R437" s="97">
        <v>17</v>
      </c>
      <c r="AD437" s="85">
        <v>1</v>
      </c>
      <c r="AE437" s="2">
        <v>1</v>
      </c>
      <c r="AJ437" s="2">
        <v>1</v>
      </c>
      <c r="AL437" s="2">
        <v>5</v>
      </c>
      <c r="AO437" s="52">
        <v>5</v>
      </c>
      <c r="AT437" s="2">
        <v>8</v>
      </c>
      <c r="AU437" s="85">
        <v>2</v>
      </c>
      <c r="BA437" s="2">
        <v>1</v>
      </c>
      <c r="BD437" s="85">
        <v>6</v>
      </c>
    </row>
    <row r="438" spans="1:56" ht="11.25">
      <c r="A438" s="25" t="s">
        <v>372</v>
      </c>
      <c r="B438" s="66">
        <f>SUM(C438:D438)</f>
        <v>17</v>
      </c>
      <c r="C438" s="2">
        <v>17</v>
      </c>
      <c r="H438" s="2">
        <v>1</v>
      </c>
      <c r="I438" s="2">
        <v>1</v>
      </c>
      <c r="J438" s="19">
        <v>9</v>
      </c>
      <c r="K438" s="19"/>
      <c r="L438" s="19">
        <v>6</v>
      </c>
      <c r="M438" s="19"/>
      <c r="N438" s="19"/>
      <c r="O438" s="19"/>
      <c r="P438" s="142">
        <f t="shared" si="60"/>
        <v>15</v>
      </c>
      <c r="Q438" s="66">
        <f t="shared" si="62"/>
        <v>17</v>
      </c>
      <c r="R438" s="97">
        <v>8</v>
      </c>
      <c r="S438" s="97">
        <v>1</v>
      </c>
      <c r="T438" s="2">
        <v>8</v>
      </c>
      <c r="AE438" s="2">
        <v>1</v>
      </c>
      <c r="AJ438" s="25"/>
      <c r="AO438" s="52">
        <v>2</v>
      </c>
      <c r="AT438" s="2">
        <v>13</v>
      </c>
      <c r="AU438" s="85">
        <v>3</v>
      </c>
      <c r="AZ438" s="2">
        <v>1</v>
      </c>
      <c r="BD438" s="85">
        <v>9</v>
      </c>
    </row>
    <row r="439" spans="1:46" ht="11.25">
      <c r="A439" s="25" t="s">
        <v>373</v>
      </c>
      <c r="B439" s="66">
        <f>SUM(C439:D439)</f>
        <v>59</v>
      </c>
      <c r="C439" s="2">
        <v>18</v>
      </c>
      <c r="D439" s="2">
        <v>41</v>
      </c>
      <c r="H439" s="2">
        <v>2</v>
      </c>
      <c r="J439" s="19">
        <v>14</v>
      </c>
      <c r="K439" s="19"/>
      <c r="L439" s="19">
        <v>9</v>
      </c>
      <c r="M439" s="19"/>
      <c r="N439" s="19">
        <v>34</v>
      </c>
      <c r="O439" s="19"/>
      <c r="P439" s="142">
        <f t="shared" si="60"/>
        <v>57</v>
      </c>
      <c r="Q439" s="66">
        <f t="shared" si="62"/>
        <v>59</v>
      </c>
      <c r="R439" s="97">
        <v>55</v>
      </c>
      <c r="AD439" s="85">
        <v>1</v>
      </c>
      <c r="AE439" s="2">
        <v>37</v>
      </c>
      <c r="AI439" s="2">
        <v>3</v>
      </c>
      <c r="AJ439" s="2">
        <v>2</v>
      </c>
      <c r="AP439" s="2">
        <v>4</v>
      </c>
      <c r="AT439" s="2">
        <v>11</v>
      </c>
    </row>
    <row r="440" spans="1:56" ht="11.25">
      <c r="A440" s="25" t="s">
        <v>374</v>
      </c>
      <c r="B440" s="66">
        <f t="shared" si="61"/>
        <v>51</v>
      </c>
      <c r="C440" s="2">
        <v>16</v>
      </c>
      <c r="D440" s="2">
        <v>35</v>
      </c>
      <c r="H440" s="2">
        <v>3</v>
      </c>
      <c r="J440" s="19">
        <v>20</v>
      </c>
      <c r="K440" s="19"/>
      <c r="L440" s="19">
        <v>28</v>
      </c>
      <c r="M440" s="19"/>
      <c r="N440" s="19"/>
      <c r="O440" s="19"/>
      <c r="P440" s="142">
        <f t="shared" si="60"/>
        <v>48</v>
      </c>
      <c r="Q440" s="66">
        <f t="shared" si="62"/>
        <v>51</v>
      </c>
      <c r="R440" s="97">
        <v>49</v>
      </c>
      <c r="S440" s="97">
        <v>2</v>
      </c>
      <c r="T440" s="2">
        <v>7</v>
      </c>
      <c r="AD440" s="85">
        <v>20</v>
      </c>
      <c r="AE440" s="2">
        <v>27</v>
      </c>
      <c r="AH440" s="2">
        <v>3</v>
      </c>
      <c r="AI440" s="2">
        <v>1</v>
      </c>
      <c r="AJ440" s="2">
        <v>10</v>
      </c>
      <c r="AL440" s="2">
        <v>2</v>
      </c>
      <c r="AO440" s="52">
        <v>10</v>
      </c>
      <c r="AP440" s="2">
        <v>1</v>
      </c>
      <c r="AT440" s="2">
        <v>11</v>
      </c>
      <c r="AU440" s="85">
        <v>9</v>
      </c>
      <c r="AX440" s="2">
        <v>2</v>
      </c>
      <c r="BD440" s="85">
        <v>1</v>
      </c>
    </row>
    <row r="441" spans="1:18" ht="11.25">
      <c r="A441" s="48"/>
      <c r="B441" s="66">
        <f t="shared" si="61"/>
        <v>0</v>
      </c>
      <c r="E441" s="2">
        <v>2</v>
      </c>
      <c r="F441" s="6" t="s">
        <v>263</v>
      </c>
      <c r="J441" s="19"/>
      <c r="K441" s="19"/>
      <c r="L441" s="19">
        <v>2</v>
      </c>
      <c r="M441" s="19"/>
      <c r="N441" s="19"/>
      <c r="O441" s="19"/>
      <c r="P441" s="142">
        <f aca="true" t="shared" si="63" ref="P441:P462">SUM(J441:O441)</f>
        <v>2</v>
      </c>
      <c r="Q441" s="66">
        <f t="shared" si="62"/>
        <v>2</v>
      </c>
      <c r="R441" s="97">
        <v>2</v>
      </c>
    </row>
    <row r="442" spans="1:56" ht="11.25">
      <c r="A442" s="25" t="s">
        <v>375</v>
      </c>
      <c r="B442" s="66">
        <f t="shared" si="61"/>
        <v>54</v>
      </c>
      <c r="C442" s="25">
        <v>27</v>
      </c>
      <c r="D442" s="2">
        <v>27</v>
      </c>
      <c r="H442" s="2">
        <v>4</v>
      </c>
      <c r="I442" s="2">
        <v>4</v>
      </c>
      <c r="J442" s="19">
        <v>9</v>
      </c>
      <c r="K442" s="19"/>
      <c r="L442" s="19">
        <v>26</v>
      </c>
      <c r="M442" s="19"/>
      <c r="N442" s="19">
        <v>11</v>
      </c>
      <c r="O442" s="19"/>
      <c r="P442" s="142">
        <f t="shared" si="63"/>
        <v>46</v>
      </c>
      <c r="Q442" s="66">
        <f t="shared" si="62"/>
        <v>54</v>
      </c>
      <c r="R442" s="97">
        <v>52</v>
      </c>
      <c r="S442" s="97">
        <v>2</v>
      </c>
      <c r="T442" s="6">
        <v>18</v>
      </c>
      <c r="W442" s="2">
        <v>1</v>
      </c>
      <c r="AD442" s="85">
        <v>24</v>
      </c>
      <c r="AE442" s="2">
        <v>26</v>
      </c>
      <c r="AH442" s="2">
        <v>1</v>
      </c>
      <c r="AL442" s="2">
        <v>2</v>
      </c>
      <c r="AO442" s="52">
        <v>17</v>
      </c>
      <c r="AR442" s="6">
        <v>17</v>
      </c>
      <c r="AT442" s="2">
        <v>12</v>
      </c>
      <c r="AU442" s="85">
        <v>19</v>
      </c>
      <c r="BD442" s="85">
        <v>6</v>
      </c>
    </row>
    <row r="443" spans="1:56" ht="11.25">
      <c r="A443" s="25" t="s">
        <v>183</v>
      </c>
      <c r="B443" s="66">
        <f t="shared" si="61"/>
        <v>24</v>
      </c>
      <c r="C443" s="2">
        <v>15</v>
      </c>
      <c r="D443" s="2">
        <v>9</v>
      </c>
      <c r="H443" s="2">
        <v>3</v>
      </c>
      <c r="I443" s="2">
        <v>6</v>
      </c>
      <c r="J443" s="19">
        <v>7</v>
      </c>
      <c r="K443" s="19"/>
      <c r="L443" s="19">
        <v>3</v>
      </c>
      <c r="M443" s="19"/>
      <c r="N443" s="19">
        <v>4</v>
      </c>
      <c r="O443" s="19">
        <v>1</v>
      </c>
      <c r="P443" s="142">
        <f t="shared" si="63"/>
        <v>15</v>
      </c>
      <c r="Q443" s="66">
        <f t="shared" si="62"/>
        <v>24</v>
      </c>
      <c r="R443" s="97">
        <v>23</v>
      </c>
      <c r="S443" s="99" t="s">
        <v>315</v>
      </c>
      <c r="X443" s="2">
        <v>1</v>
      </c>
      <c r="AD443" s="85">
        <v>5</v>
      </c>
      <c r="AE443" s="2">
        <v>10</v>
      </c>
      <c r="AJ443" s="2">
        <v>4</v>
      </c>
      <c r="AL443" s="2">
        <v>10</v>
      </c>
      <c r="AP443" s="2">
        <v>1</v>
      </c>
      <c r="AT443" s="2">
        <v>9</v>
      </c>
      <c r="AU443" s="85">
        <v>5</v>
      </c>
      <c r="BA443" s="2">
        <v>3</v>
      </c>
      <c r="BD443" s="85">
        <v>12</v>
      </c>
    </row>
    <row r="444" spans="1:47" ht="11.25">
      <c r="A444" s="25"/>
      <c r="B444" s="66">
        <f t="shared" si="61"/>
        <v>0</v>
      </c>
      <c r="E444" s="2">
        <v>1</v>
      </c>
      <c r="F444" s="6" t="s">
        <v>285</v>
      </c>
      <c r="J444" s="19"/>
      <c r="K444" s="19"/>
      <c r="L444" s="19">
        <v>1</v>
      </c>
      <c r="M444" s="19"/>
      <c r="N444" s="19"/>
      <c r="O444" s="19"/>
      <c r="P444" s="142">
        <f t="shared" si="63"/>
        <v>1</v>
      </c>
      <c r="Q444" s="66">
        <f t="shared" si="62"/>
        <v>1</v>
      </c>
      <c r="R444" s="97">
        <v>1</v>
      </c>
      <c r="AU444" s="85">
        <v>1</v>
      </c>
    </row>
    <row r="445" spans="1:56" ht="11.25">
      <c r="A445" s="48"/>
      <c r="B445" s="66">
        <f>SUM(C445:D445)</f>
        <v>0</v>
      </c>
      <c r="E445" s="2">
        <v>1</v>
      </c>
      <c r="F445" s="50" t="s">
        <v>284</v>
      </c>
      <c r="H445" s="2">
        <v>1</v>
      </c>
      <c r="J445" s="19"/>
      <c r="K445" s="19"/>
      <c r="L445" s="19"/>
      <c r="M445" s="19"/>
      <c r="N445" s="19"/>
      <c r="O445" s="19"/>
      <c r="P445" s="142">
        <f t="shared" si="63"/>
        <v>0</v>
      </c>
      <c r="Q445" s="66">
        <f t="shared" si="62"/>
        <v>1</v>
      </c>
      <c r="R445" s="97">
        <v>1</v>
      </c>
      <c r="AP445" s="2">
        <v>1</v>
      </c>
      <c r="BA445" s="2">
        <v>1</v>
      </c>
      <c r="BD445" s="85">
        <v>1</v>
      </c>
    </row>
    <row r="446" spans="1:56" ht="11.25">
      <c r="A446" s="25" t="s">
        <v>184</v>
      </c>
      <c r="B446" s="66">
        <f t="shared" si="61"/>
        <v>26</v>
      </c>
      <c r="C446" s="2">
        <v>18</v>
      </c>
      <c r="D446" s="2">
        <v>8</v>
      </c>
      <c r="H446" s="2">
        <v>3</v>
      </c>
      <c r="I446" s="2">
        <v>7</v>
      </c>
      <c r="J446" s="19">
        <v>11</v>
      </c>
      <c r="K446" s="19"/>
      <c r="L446" s="19">
        <v>5</v>
      </c>
      <c r="M446" s="19"/>
      <c r="N446" s="19"/>
      <c r="O446" s="19"/>
      <c r="P446" s="142">
        <f t="shared" si="63"/>
        <v>16</v>
      </c>
      <c r="Q446" s="66">
        <f t="shared" si="62"/>
        <v>26</v>
      </c>
      <c r="R446" s="97">
        <v>21</v>
      </c>
      <c r="AB446" s="2">
        <v>1</v>
      </c>
      <c r="AD446" s="85">
        <v>3</v>
      </c>
      <c r="AE446" s="2">
        <v>1</v>
      </c>
      <c r="AN446" s="2">
        <v>4</v>
      </c>
      <c r="AO446" s="52">
        <v>1</v>
      </c>
      <c r="AP446" s="2">
        <v>5</v>
      </c>
      <c r="AT446" s="2">
        <v>13</v>
      </c>
      <c r="AU446" s="85">
        <v>4</v>
      </c>
      <c r="AX446" s="2">
        <v>1</v>
      </c>
      <c r="BB446" s="2">
        <v>1</v>
      </c>
      <c r="BD446" s="85">
        <v>9</v>
      </c>
    </row>
    <row r="447" spans="1:47" ht="11.25">
      <c r="A447" s="25"/>
      <c r="B447" s="66">
        <f t="shared" si="61"/>
        <v>0</v>
      </c>
      <c r="E447" s="2">
        <v>1</v>
      </c>
      <c r="F447" s="50" t="s">
        <v>376</v>
      </c>
      <c r="J447" s="19"/>
      <c r="K447" s="19"/>
      <c r="L447" s="19">
        <v>1</v>
      </c>
      <c r="M447" s="19"/>
      <c r="N447" s="19"/>
      <c r="O447" s="19"/>
      <c r="P447" s="142">
        <f t="shared" si="63"/>
        <v>1</v>
      </c>
      <c r="Q447" s="66">
        <f t="shared" si="62"/>
        <v>1</v>
      </c>
      <c r="R447" s="97">
        <v>1</v>
      </c>
      <c r="AU447" s="85">
        <v>1</v>
      </c>
    </row>
    <row r="448" spans="1:56" ht="11.25">
      <c r="A448" s="25" t="s">
        <v>136</v>
      </c>
      <c r="B448" s="66">
        <f t="shared" si="61"/>
        <v>31</v>
      </c>
      <c r="C448" s="2">
        <v>11</v>
      </c>
      <c r="D448" s="2">
        <v>20</v>
      </c>
      <c r="H448" s="2">
        <v>4</v>
      </c>
      <c r="J448" s="19">
        <v>21</v>
      </c>
      <c r="K448" s="19"/>
      <c r="L448" s="19">
        <v>6</v>
      </c>
      <c r="M448" s="19"/>
      <c r="N448" s="19"/>
      <c r="O448" s="19"/>
      <c r="P448" s="142">
        <f t="shared" si="63"/>
        <v>27</v>
      </c>
      <c r="Q448" s="66">
        <f t="shared" si="62"/>
        <v>31</v>
      </c>
      <c r="R448" s="97">
        <v>22</v>
      </c>
      <c r="AB448" s="2">
        <v>1</v>
      </c>
      <c r="AD448" s="85">
        <v>1</v>
      </c>
      <c r="AE448" s="2">
        <v>5</v>
      </c>
      <c r="AI448" s="2">
        <v>1</v>
      </c>
      <c r="AJ448" s="2">
        <v>3</v>
      </c>
      <c r="AN448" s="2">
        <v>5</v>
      </c>
      <c r="AT448" s="2">
        <v>9</v>
      </c>
      <c r="AU448" s="85">
        <v>21</v>
      </c>
      <c r="BD448" s="85">
        <v>4</v>
      </c>
    </row>
    <row r="449" spans="1:47" ht="11.25">
      <c r="A449" s="25" t="s">
        <v>100</v>
      </c>
      <c r="B449" s="66">
        <f t="shared" si="61"/>
        <v>33</v>
      </c>
      <c r="C449" s="2">
        <v>11</v>
      </c>
      <c r="D449" s="2">
        <v>22</v>
      </c>
      <c r="J449" s="19">
        <v>23</v>
      </c>
      <c r="K449" s="19"/>
      <c r="L449" s="19">
        <v>7</v>
      </c>
      <c r="M449" s="19"/>
      <c r="N449" s="19">
        <v>3</v>
      </c>
      <c r="O449" s="19"/>
      <c r="P449" s="142">
        <f t="shared" si="63"/>
        <v>33</v>
      </c>
      <c r="Q449" s="66">
        <f t="shared" si="62"/>
        <v>33</v>
      </c>
      <c r="AD449" s="85">
        <v>11</v>
      </c>
      <c r="AE449" s="2">
        <v>13</v>
      </c>
      <c r="AH449" s="2">
        <v>2</v>
      </c>
      <c r="AJ449" s="2">
        <v>4</v>
      </c>
      <c r="AL449" s="2">
        <v>1</v>
      </c>
      <c r="AO449" s="52">
        <v>13</v>
      </c>
      <c r="AT449" s="2">
        <v>6</v>
      </c>
      <c r="AU449" s="85">
        <v>9</v>
      </c>
    </row>
    <row r="450" spans="1:56" ht="11.25">
      <c r="A450" s="25" t="s">
        <v>245</v>
      </c>
      <c r="B450" s="66">
        <f t="shared" si="61"/>
        <v>88</v>
      </c>
      <c r="C450" s="2">
        <v>78</v>
      </c>
      <c r="D450" s="2">
        <v>10</v>
      </c>
      <c r="H450" s="2">
        <v>7</v>
      </c>
      <c r="I450" s="2">
        <v>1</v>
      </c>
      <c r="J450" s="19">
        <v>50</v>
      </c>
      <c r="K450" s="19"/>
      <c r="L450" s="19">
        <v>30</v>
      </c>
      <c r="M450" s="19"/>
      <c r="N450" s="19"/>
      <c r="O450" s="19"/>
      <c r="P450" s="142">
        <f t="shared" si="63"/>
        <v>80</v>
      </c>
      <c r="Q450" s="66">
        <f t="shared" si="62"/>
        <v>88</v>
      </c>
      <c r="R450" s="97">
        <v>88</v>
      </c>
      <c r="AD450" s="85">
        <v>2</v>
      </c>
      <c r="AE450" s="2">
        <v>3</v>
      </c>
      <c r="AJ450" s="2">
        <v>69</v>
      </c>
      <c r="AM450" s="2">
        <v>1</v>
      </c>
      <c r="AO450" s="52">
        <v>39</v>
      </c>
      <c r="AT450" s="2">
        <v>72</v>
      </c>
      <c r="AU450" s="85">
        <v>25</v>
      </c>
      <c r="BD450" s="85">
        <v>5</v>
      </c>
    </row>
    <row r="451" spans="1:18" ht="11.25">
      <c r="A451" s="48" t="s">
        <v>185</v>
      </c>
      <c r="B451" s="66">
        <f t="shared" si="61"/>
        <v>61</v>
      </c>
      <c r="C451" s="2">
        <v>41</v>
      </c>
      <c r="D451" s="2">
        <v>20</v>
      </c>
      <c r="H451" s="2">
        <v>2</v>
      </c>
      <c r="I451" s="2">
        <v>3</v>
      </c>
      <c r="J451" s="19">
        <v>24</v>
      </c>
      <c r="K451" s="19"/>
      <c r="L451" s="19">
        <v>32</v>
      </c>
      <c r="M451" s="19"/>
      <c r="N451" s="19"/>
      <c r="O451" s="19"/>
      <c r="P451" s="142">
        <f t="shared" si="63"/>
        <v>56</v>
      </c>
      <c r="Q451" s="66">
        <f t="shared" si="62"/>
        <v>61</v>
      </c>
      <c r="R451" s="99" t="s">
        <v>377</v>
      </c>
    </row>
    <row r="452" spans="1:46" ht="11.25">
      <c r="A452" s="48"/>
      <c r="B452" s="66">
        <f t="shared" si="61"/>
        <v>0</v>
      </c>
      <c r="E452" s="2">
        <v>1</v>
      </c>
      <c r="F452" s="6" t="s">
        <v>285</v>
      </c>
      <c r="J452" s="19">
        <v>1</v>
      </c>
      <c r="K452" s="19"/>
      <c r="L452" s="19"/>
      <c r="M452" s="19"/>
      <c r="N452" s="19"/>
      <c r="O452" s="19"/>
      <c r="P452" s="142">
        <f t="shared" si="63"/>
        <v>1</v>
      </c>
      <c r="Q452" s="66">
        <f t="shared" si="62"/>
        <v>1</v>
      </c>
      <c r="R452" s="97">
        <v>1</v>
      </c>
      <c r="AJ452" s="2">
        <v>1</v>
      </c>
      <c r="AO452" s="52">
        <v>1</v>
      </c>
      <c r="AT452" s="2">
        <v>1</v>
      </c>
    </row>
    <row r="453" spans="1:47" ht="11.25">
      <c r="A453" s="48"/>
      <c r="B453" s="66">
        <f t="shared" si="61"/>
        <v>0</v>
      </c>
      <c r="E453" s="2">
        <v>3</v>
      </c>
      <c r="F453" s="6" t="s">
        <v>239</v>
      </c>
      <c r="J453" s="19"/>
      <c r="K453" s="19"/>
      <c r="L453" s="19">
        <v>3</v>
      </c>
      <c r="M453" s="19"/>
      <c r="N453" s="19"/>
      <c r="O453" s="19"/>
      <c r="P453" s="142">
        <f t="shared" si="63"/>
        <v>3</v>
      </c>
      <c r="Q453" s="66">
        <f t="shared" si="62"/>
        <v>3</v>
      </c>
      <c r="R453" s="97">
        <v>3</v>
      </c>
      <c r="AU453" s="85">
        <v>3</v>
      </c>
    </row>
    <row r="454" spans="1:56" ht="11.25">
      <c r="A454" s="48" t="s">
        <v>378</v>
      </c>
      <c r="B454" s="66">
        <f t="shared" si="61"/>
        <v>42</v>
      </c>
      <c r="C454" s="2">
        <v>31</v>
      </c>
      <c r="D454" s="2">
        <v>11</v>
      </c>
      <c r="H454" s="2">
        <v>3</v>
      </c>
      <c r="I454" s="2">
        <v>2</v>
      </c>
      <c r="J454" s="19">
        <v>26</v>
      </c>
      <c r="K454" s="19"/>
      <c r="L454" s="19">
        <v>11</v>
      </c>
      <c r="M454" s="19"/>
      <c r="N454" s="19"/>
      <c r="O454" s="19"/>
      <c r="P454" s="142">
        <f t="shared" si="63"/>
        <v>37</v>
      </c>
      <c r="Q454" s="66">
        <f t="shared" si="62"/>
        <v>42</v>
      </c>
      <c r="R454" s="97">
        <v>42</v>
      </c>
      <c r="AD454" s="127">
        <v>1</v>
      </c>
      <c r="AI454" s="2">
        <v>3</v>
      </c>
      <c r="AJ454" s="2">
        <v>27</v>
      </c>
      <c r="AL454" s="2">
        <v>2</v>
      </c>
      <c r="AO454" s="52">
        <v>8</v>
      </c>
      <c r="AT454" s="2">
        <v>33</v>
      </c>
      <c r="AU454" s="85">
        <v>2</v>
      </c>
      <c r="AZ454" s="2">
        <v>1</v>
      </c>
      <c r="BA454" s="2">
        <v>1</v>
      </c>
      <c r="BD454" s="85">
        <v>5</v>
      </c>
    </row>
    <row r="455" spans="1:30" ht="11.25">
      <c r="A455" s="48"/>
      <c r="B455" s="66">
        <f t="shared" si="61"/>
        <v>0</v>
      </c>
      <c r="E455" s="2">
        <v>1</v>
      </c>
      <c r="F455" s="6" t="s">
        <v>284</v>
      </c>
      <c r="I455" s="2">
        <v>1</v>
      </c>
      <c r="J455" s="19"/>
      <c r="K455" s="19"/>
      <c r="L455" s="19"/>
      <c r="M455" s="19"/>
      <c r="N455" s="19"/>
      <c r="O455" s="19"/>
      <c r="P455" s="142">
        <f t="shared" si="63"/>
        <v>0</v>
      </c>
      <c r="Q455" s="66">
        <f t="shared" si="62"/>
        <v>1</v>
      </c>
      <c r="R455" s="97">
        <v>1</v>
      </c>
      <c r="AD455" s="85">
        <v>1</v>
      </c>
    </row>
    <row r="456" spans="1:56" ht="11.25">
      <c r="A456" s="48" t="s">
        <v>379</v>
      </c>
      <c r="B456" s="66">
        <f t="shared" si="61"/>
        <v>85</v>
      </c>
      <c r="C456" s="2">
        <v>48</v>
      </c>
      <c r="D456" s="2">
        <v>37</v>
      </c>
      <c r="H456" s="2">
        <v>3</v>
      </c>
      <c r="I456" s="2">
        <v>4</v>
      </c>
      <c r="J456" s="19">
        <v>40</v>
      </c>
      <c r="K456" s="19"/>
      <c r="L456" s="19">
        <v>24</v>
      </c>
      <c r="M456" s="19"/>
      <c r="N456" s="19">
        <v>14</v>
      </c>
      <c r="O456" s="19"/>
      <c r="P456" s="142">
        <f t="shared" si="63"/>
        <v>78</v>
      </c>
      <c r="Q456" s="66">
        <f t="shared" si="62"/>
        <v>85</v>
      </c>
      <c r="R456" s="97">
        <v>84</v>
      </c>
      <c r="AE456" s="2">
        <v>9</v>
      </c>
      <c r="AJ456" s="2">
        <v>47</v>
      </c>
      <c r="AL456" s="2">
        <v>15</v>
      </c>
      <c r="AO456" s="52">
        <v>4</v>
      </c>
      <c r="AP456" s="2">
        <v>6</v>
      </c>
      <c r="AT456" s="2">
        <v>71</v>
      </c>
      <c r="AU456" s="85">
        <v>31</v>
      </c>
      <c r="BA456" s="2">
        <v>3</v>
      </c>
      <c r="BD456" s="85">
        <v>27</v>
      </c>
    </row>
    <row r="457" spans="1:56" ht="11.25">
      <c r="A457" s="25" t="s">
        <v>380</v>
      </c>
      <c r="B457" s="119">
        <f t="shared" si="61"/>
        <v>217</v>
      </c>
      <c r="C457" s="25">
        <v>118</v>
      </c>
      <c r="D457" s="25">
        <v>99</v>
      </c>
      <c r="E457" s="25"/>
      <c r="H457" s="25"/>
      <c r="I457" s="25"/>
      <c r="J457" s="102">
        <v>155</v>
      </c>
      <c r="K457" s="103"/>
      <c r="L457" s="103">
        <v>62</v>
      </c>
      <c r="M457" s="103"/>
      <c r="N457" s="103"/>
      <c r="O457" s="103"/>
      <c r="P457" s="143">
        <f t="shared" si="63"/>
        <v>217</v>
      </c>
      <c r="Q457" s="66">
        <f t="shared" si="62"/>
        <v>217</v>
      </c>
      <c r="R457" s="97">
        <v>211</v>
      </c>
      <c r="T457" s="25" t="s">
        <v>381</v>
      </c>
      <c r="W457" s="2">
        <v>1</v>
      </c>
      <c r="AC457" s="2">
        <v>3</v>
      </c>
      <c r="AD457" s="85">
        <v>3</v>
      </c>
      <c r="AE457" s="2">
        <v>8</v>
      </c>
      <c r="AH457" s="2">
        <v>2</v>
      </c>
      <c r="AI457" s="2">
        <v>1</v>
      </c>
      <c r="AJ457" s="50">
        <v>144</v>
      </c>
      <c r="AL457" s="6">
        <v>179</v>
      </c>
      <c r="AO457" s="52">
        <v>3</v>
      </c>
      <c r="AP457" s="25">
        <v>3</v>
      </c>
      <c r="AT457" s="50">
        <v>136</v>
      </c>
      <c r="AU457" s="85">
        <v>23</v>
      </c>
      <c r="BD457" s="85">
        <v>7</v>
      </c>
    </row>
    <row r="458" spans="1:46" ht="11.25">
      <c r="A458" s="25"/>
      <c r="B458" s="66">
        <f t="shared" si="61"/>
        <v>0</v>
      </c>
      <c r="E458" s="2">
        <v>2</v>
      </c>
      <c r="F458" s="52" t="s">
        <v>259</v>
      </c>
      <c r="J458" s="103">
        <v>2</v>
      </c>
      <c r="K458" s="19"/>
      <c r="L458" s="19"/>
      <c r="M458" s="19"/>
      <c r="N458" s="19"/>
      <c r="O458" s="19"/>
      <c r="P458" s="142">
        <f t="shared" si="63"/>
        <v>2</v>
      </c>
      <c r="Q458" s="66">
        <f t="shared" si="62"/>
        <v>2</v>
      </c>
      <c r="R458" s="97">
        <v>2</v>
      </c>
      <c r="AL458" s="2">
        <v>2</v>
      </c>
      <c r="AN458" s="2">
        <v>2</v>
      </c>
      <c r="AT458" s="25" t="s">
        <v>315</v>
      </c>
    </row>
    <row r="459" spans="1:56" ht="11.25">
      <c r="A459" s="25" t="s">
        <v>382</v>
      </c>
      <c r="B459" s="66">
        <f t="shared" si="61"/>
        <v>61</v>
      </c>
      <c r="C459" s="2">
        <v>48</v>
      </c>
      <c r="D459" s="2">
        <v>13</v>
      </c>
      <c r="H459" s="2">
        <v>2</v>
      </c>
      <c r="I459" s="2">
        <v>4</v>
      </c>
      <c r="J459" s="19">
        <v>48</v>
      </c>
      <c r="K459" s="19"/>
      <c r="L459" s="19">
        <v>6</v>
      </c>
      <c r="M459" s="19"/>
      <c r="N459" s="19"/>
      <c r="O459" s="19">
        <v>1</v>
      </c>
      <c r="P459" s="146">
        <f t="shared" si="63"/>
        <v>55</v>
      </c>
      <c r="Q459" s="66">
        <f t="shared" si="62"/>
        <v>61</v>
      </c>
      <c r="R459" s="97">
        <v>61</v>
      </c>
      <c r="AD459" s="85">
        <v>1</v>
      </c>
      <c r="AE459" s="25">
        <v>1</v>
      </c>
      <c r="AF459" s="2">
        <v>2</v>
      </c>
      <c r="AJ459" s="2">
        <v>8</v>
      </c>
      <c r="AO459" s="52">
        <v>2</v>
      </c>
      <c r="AT459" s="2">
        <v>4</v>
      </c>
      <c r="BD459" s="85">
        <v>2</v>
      </c>
    </row>
    <row r="460" spans="1:46" ht="11.25">
      <c r="A460" s="25"/>
      <c r="B460" s="66">
        <f t="shared" si="61"/>
        <v>0</v>
      </c>
      <c r="E460" s="2">
        <v>1</v>
      </c>
      <c r="F460" s="6" t="s">
        <v>269</v>
      </c>
      <c r="I460" s="2">
        <v>1</v>
      </c>
      <c r="J460" s="19"/>
      <c r="K460" s="19"/>
      <c r="L460" s="19"/>
      <c r="M460" s="19"/>
      <c r="N460" s="19"/>
      <c r="O460" s="19"/>
      <c r="P460" s="142">
        <f t="shared" si="63"/>
        <v>0</v>
      </c>
      <c r="Q460" s="66">
        <f t="shared" si="62"/>
        <v>1</v>
      </c>
      <c r="R460" s="97">
        <v>1</v>
      </c>
      <c r="AT460" s="2">
        <v>1</v>
      </c>
    </row>
    <row r="461" spans="1:31" ht="11.25">
      <c r="A461" s="25"/>
      <c r="B461" s="66">
        <f t="shared" si="61"/>
        <v>0</v>
      </c>
      <c r="E461" s="2">
        <v>2</v>
      </c>
      <c r="F461" s="6" t="s">
        <v>323</v>
      </c>
      <c r="J461" s="19"/>
      <c r="K461" s="19"/>
      <c r="L461" s="19">
        <v>2</v>
      </c>
      <c r="M461" s="19"/>
      <c r="N461" s="19"/>
      <c r="O461" s="19"/>
      <c r="P461" s="142">
        <f t="shared" si="63"/>
        <v>2</v>
      </c>
      <c r="Q461" s="66">
        <f t="shared" si="62"/>
        <v>2</v>
      </c>
      <c r="R461" s="97">
        <v>2</v>
      </c>
      <c r="AE461" s="2">
        <v>2</v>
      </c>
    </row>
    <row r="462" spans="1:56" ht="11.25">
      <c r="A462" s="25" t="s">
        <v>383</v>
      </c>
      <c r="B462" s="66">
        <f t="shared" si="61"/>
        <v>37</v>
      </c>
      <c r="C462" s="2">
        <v>30</v>
      </c>
      <c r="D462" s="2">
        <v>7</v>
      </c>
      <c r="H462" s="2">
        <v>2</v>
      </c>
      <c r="I462" s="2">
        <v>1</v>
      </c>
      <c r="J462" s="19">
        <v>29</v>
      </c>
      <c r="K462" s="19"/>
      <c r="L462" s="19">
        <v>5</v>
      </c>
      <c r="M462" s="19"/>
      <c r="N462" s="19"/>
      <c r="O462" s="19"/>
      <c r="P462" s="142">
        <f t="shared" si="63"/>
        <v>34</v>
      </c>
      <c r="Q462" s="66">
        <f t="shared" si="62"/>
        <v>37</v>
      </c>
      <c r="R462" s="97">
        <v>37</v>
      </c>
      <c r="W462" s="2">
        <v>1</v>
      </c>
      <c r="AD462" s="85">
        <v>3</v>
      </c>
      <c r="AE462" s="2">
        <v>2</v>
      </c>
      <c r="AF462" s="25" t="s">
        <v>384</v>
      </c>
      <c r="AL462" s="2">
        <v>2</v>
      </c>
      <c r="AO462" s="52">
        <v>2</v>
      </c>
      <c r="AT462" s="2">
        <v>26</v>
      </c>
      <c r="AU462" s="85">
        <v>10</v>
      </c>
      <c r="BA462" s="2">
        <v>1</v>
      </c>
      <c r="BD462" s="85">
        <v>11</v>
      </c>
    </row>
    <row r="463" spans="1:56" ht="11.25">
      <c r="A463" s="54" t="s">
        <v>51</v>
      </c>
      <c r="B463" s="68">
        <f>SUM(B428:B462)</f>
        <v>1074</v>
      </c>
      <c r="C463" s="55">
        <f>SUM(C428:C462)</f>
        <v>613</v>
      </c>
      <c r="D463" s="55">
        <f>SUM(D428:D462)</f>
        <v>461</v>
      </c>
      <c r="E463" s="55">
        <f>SUM(E428:E462)</f>
        <v>25</v>
      </c>
      <c r="F463" s="56"/>
      <c r="G463" s="134">
        <f>B463+E463</f>
        <v>1099</v>
      </c>
      <c r="H463" s="2">
        <f aca="true" t="shared" si="64" ref="H463:S463">SUM(H428:H462)</f>
        <v>51</v>
      </c>
      <c r="I463" s="2">
        <f t="shared" si="64"/>
        <v>52</v>
      </c>
      <c r="J463" s="50">
        <f t="shared" si="64"/>
        <v>552</v>
      </c>
      <c r="K463" s="50">
        <f t="shared" si="64"/>
        <v>4</v>
      </c>
      <c r="L463" s="50">
        <f t="shared" si="64"/>
        <v>309</v>
      </c>
      <c r="M463" s="50">
        <f t="shared" si="64"/>
        <v>0</v>
      </c>
      <c r="N463" s="52">
        <f t="shared" si="64"/>
        <v>129</v>
      </c>
      <c r="O463" s="50">
        <f t="shared" si="64"/>
        <v>2</v>
      </c>
      <c r="P463" s="143">
        <f t="shared" si="64"/>
        <v>996</v>
      </c>
      <c r="Q463" s="135">
        <f t="shared" si="64"/>
        <v>1099</v>
      </c>
      <c r="R463" s="97">
        <f t="shared" si="64"/>
        <v>949</v>
      </c>
      <c r="S463" s="97">
        <f t="shared" si="64"/>
        <v>5</v>
      </c>
      <c r="T463" s="2">
        <v>6</v>
      </c>
      <c r="U463" s="2">
        <f aca="true" t="shared" si="65" ref="U463:AN463">SUM(U428:U462)</f>
        <v>1</v>
      </c>
      <c r="V463" s="2">
        <f t="shared" si="65"/>
        <v>3</v>
      </c>
      <c r="W463" s="2">
        <f t="shared" si="65"/>
        <v>55</v>
      </c>
      <c r="X463" s="2">
        <f t="shared" si="65"/>
        <v>1</v>
      </c>
      <c r="Y463" s="2">
        <f t="shared" si="65"/>
        <v>1</v>
      </c>
      <c r="Z463" s="2">
        <f t="shared" si="65"/>
        <v>1</v>
      </c>
      <c r="AA463" s="2">
        <f t="shared" si="65"/>
        <v>0</v>
      </c>
      <c r="AB463" s="6">
        <f t="shared" si="65"/>
        <v>2</v>
      </c>
      <c r="AC463" s="2">
        <f t="shared" si="65"/>
        <v>3</v>
      </c>
      <c r="AD463" s="86">
        <f t="shared" si="65"/>
        <v>144</v>
      </c>
      <c r="AE463" s="6">
        <f t="shared" si="65"/>
        <v>158</v>
      </c>
      <c r="AF463" s="2">
        <f t="shared" si="65"/>
        <v>8</v>
      </c>
      <c r="AG463" s="2">
        <f t="shared" si="65"/>
        <v>0</v>
      </c>
      <c r="AH463" s="2">
        <f t="shared" si="65"/>
        <v>14</v>
      </c>
      <c r="AI463" s="2">
        <f t="shared" si="65"/>
        <v>10</v>
      </c>
      <c r="AJ463" s="50">
        <f t="shared" si="65"/>
        <v>323</v>
      </c>
      <c r="AK463" s="6">
        <f t="shared" si="65"/>
        <v>0</v>
      </c>
      <c r="AL463" s="6">
        <f t="shared" si="65"/>
        <v>230</v>
      </c>
      <c r="AM463" s="2">
        <f t="shared" si="65"/>
        <v>1</v>
      </c>
      <c r="AN463" s="6">
        <f t="shared" si="65"/>
        <v>11</v>
      </c>
      <c r="AO463" s="52">
        <v>7</v>
      </c>
      <c r="AP463" s="2">
        <f aca="true" t="shared" si="66" ref="AP463:BD463">SUM(AP428:AP462)</f>
        <v>21</v>
      </c>
      <c r="AQ463" s="2">
        <f t="shared" si="66"/>
        <v>0</v>
      </c>
      <c r="AR463" s="6">
        <f t="shared" si="66"/>
        <v>17</v>
      </c>
      <c r="AS463" s="2">
        <f t="shared" si="66"/>
        <v>0</v>
      </c>
      <c r="AT463" s="50">
        <f t="shared" si="66"/>
        <v>485</v>
      </c>
      <c r="AU463" s="93">
        <f t="shared" si="66"/>
        <v>265</v>
      </c>
      <c r="AV463" s="2">
        <f t="shared" si="66"/>
        <v>1</v>
      </c>
      <c r="AW463" s="2">
        <f t="shared" si="66"/>
        <v>0</v>
      </c>
      <c r="AX463" s="2">
        <f t="shared" si="66"/>
        <v>4</v>
      </c>
      <c r="AY463" s="2">
        <f t="shared" si="66"/>
        <v>0</v>
      </c>
      <c r="AZ463" s="2">
        <f t="shared" si="66"/>
        <v>7</v>
      </c>
      <c r="BA463" s="2">
        <f t="shared" si="66"/>
        <v>10</v>
      </c>
      <c r="BB463" s="2">
        <f t="shared" si="66"/>
        <v>1</v>
      </c>
      <c r="BC463" s="2">
        <f t="shared" si="66"/>
        <v>0</v>
      </c>
      <c r="BD463" s="50">
        <f t="shared" si="66"/>
        <v>137</v>
      </c>
    </row>
    <row r="464" spans="1:55" ht="11.25">
      <c r="A464" s="57"/>
      <c r="B464" s="69"/>
      <c r="C464" s="56"/>
      <c r="D464" s="56"/>
      <c r="E464" s="5"/>
      <c r="F464" s="7"/>
      <c r="H464" s="5"/>
      <c r="I464" s="58"/>
      <c r="J464" s="56"/>
      <c r="K464" s="56"/>
      <c r="L464" s="59"/>
      <c r="M464" s="56"/>
      <c r="N464" s="56"/>
      <c r="O464" s="56"/>
      <c r="P464" s="147"/>
      <c r="Q464" s="69"/>
      <c r="R464" s="101"/>
      <c r="S464" s="101"/>
      <c r="T464" s="56"/>
      <c r="U464" s="56"/>
      <c r="V464" s="56"/>
      <c r="W464" s="56"/>
      <c r="X464" s="56"/>
      <c r="Y464" s="56"/>
      <c r="Z464" s="56"/>
      <c r="AA464" s="56"/>
      <c r="AB464" s="56"/>
      <c r="AC464" s="56" t="s">
        <v>77</v>
      </c>
      <c r="AD464" s="88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133"/>
      <c r="AP464" s="56"/>
      <c r="AQ464" s="56"/>
      <c r="AR464" s="56"/>
      <c r="AS464" s="56"/>
      <c r="AT464" s="56"/>
      <c r="AU464" s="88"/>
      <c r="AV464" s="56"/>
      <c r="AW464" s="56"/>
      <c r="AX464" s="56"/>
      <c r="AY464" s="56"/>
      <c r="AZ464" s="56"/>
      <c r="BA464" s="56"/>
      <c r="BB464" s="56"/>
      <c r="BC464" s="56"/>
    </row>
    <row r="465" spans="1:56" ht="11.25">
      <c r="A465" s="25" t="s">
        <v>186</v>
      </c>
      <c r="B465" s="66">
        <f>C465+D465</f>
        <v>33</v>
      </c>
      <c r="C465" s="2">
        <v>25</v>
      </c>
      <c r="D465" s="2">
        <v>8</v>
      </c>
      <c r="H465" s="2">
        <v>6</v>
      </c>
      <c r="I465" s="2">
        <v>3</v>
      </c>
      <c r="J465" s="19">
        <v>16</v>
      </c>
      <c r="K465" s="19"/>
      <c r="L465" s="19">
        <v>8</v>
      </c>
      <c r="M465" s="19"/>
      <c r="N465" s="19"/>
      <c r="O465" s="19"/>
      <c r="P465" s="142">
        <f aca="true" t="shared" si="67" ref="P465:P487">SUM(J465:O465)</f>
        <v>24</v>
      </c>
      <c r="Q465" s="66">
        <f>SUM(H465:O465)</f>
        <v>33</v>
      </c>
      <c r="R465" s="97">
        <v>28</v>
      </c>
      <c r="T465" s="2">
        <v>1</v>
      </c>
      <c r="AJ465" s="2">
        <v>2</v>
      </c>
      <c r="AK465" s="2">
        <v>9</v>
      </c>
      <c r="AM465" s="2">
        <v>5</v>
      </c>
      <c r="AP465" s="2">
        <v>5</v>
      </c>
      <c r="AT465" s="2">
        <v>17</v>
      </c>
      <c r="AU465" s="85">
        <v>11</v>
      </c>
      <c r="AZ465" s="2">
        <v>1</v>
      </c>
      <c r="BD465" s="86">
        <v>14</v>
      </c>
    </row>
    <row r="466" spans="1:56" ht="11.25">
      <c r="A466" s="25" t="s">
        <v>137</v>
      </c>
      <c r="B466" s="66">
        <f>C466+D466</f>
        <v>36</v>
      </c>
      <c r="C466" s="2">
        <v>27</v>
      </c>
      <c r="D466" s="2">
        <v>9</v>
      </c>
      <c r="I466" s="2">
        <v>2</v>
      </c>
      <c r="J466" s="19">
        <v>24</v>
      </c>
      <c r="K466" s="19"/>
      <c r="L466" s="19">
        <v>10</v>
      </c>
      <c r="M466" s="19"/>
      <c r="N466" s="19"/>
      <c r="O466" s="19"/>
      <c r="P466" s="142">
        <f t="shared" si="67"/>
        <v>34</v>
      </c>
      <c r="Q466" s="66">
        <f aca="true" t="shared" si="68" ref="Q466:Q487">SUM(H466:O466)</f>
        <v>36</v>
      </c>
      <c r="R466" s="97">
        <v>36</v>
      </c>
      <c r="Y466" s="25"/>
      <c r="AC466" s="2">
        <v>1</v>
      </c>
      <c r="AD466" s="85">
        <v>3</v>
      </c>
      <c r="AE466" s="2">
        <v>6</v>
      </c>
      <c r="AI466" s="2">
        <v>3</v>
      </c>
      <c r="AJ466" s="2">
        <v>8</v>
      </c>
      <c r="AL466" s="2">
        <v>1</v>
      </c>
      <c r="AN466" s="2">
        <v>3</v>
      </c>
      <c r="AO466" s="52">
        <v>4</v>
      </c>
      <c r="AT466" s="2">
        <v>20</v>
      </c>
      <c r="AU466" s="85">
        <v>14</v>
      </c>
      <c r="AZ466" s="2">
        <v>1</v>
      </c>
      <c r="BD466" s="117">
        <v>13</v>
      </c>
    </row>
    <row r="467" spans="1:56" ht="11.25">
      <c r="A467" s="25" t="s">
        <v>101</v>
      </c>
      <c r="B467" s="66">
        <f>C467+D467</f>
        <v>44</v>
      </c>
      <c r="C467" s="2">
        <v>17</v>
      </c>
      <c r="D467" s="2">
        <v>27</v>
      </c>
      <c r="F467" s="50"/>
      <c r="J467" s="19">
        <v>21</v>
      </c>
      <c r="K467" s="19"/>
      <c r="L467" s="19">
        <v>22</v>
      </c>
      <c r="M467" s="19"/>
      <c r="N467" s="19"/>
      <c r="O467" s="19">
        <v>1</v>
      </c>
      <c r="P467" s="142">
        <f t="shared" si="67"/>
        <v>44</v>
      </c>
      <c r="Q467" s="66">
        <f t="shared" si="68"/>
        <v>44</v>
      </c>
      <c r="R467" s="97">
        <v>42</v>
      </c>
      <c r="AD467" s="85">
        <v>5</v>
      </c>
      <c r="AE467" s="2">
        <v>7</v>
      </c>
      <c r="AJ467" s="2">
        <v>30</v>
      </c>
      <c r="AO467" s="52">
        <v>23</v>
      </c>
      <c r="AT467" s="2">
        <v>36</v>
      </c>
      <c r="AU467" s="85">
        <v>16</v>
      </c>
      <c r="BA467" s="2">
        <v>1</v>
      </c>
      <c r="BD467" s="85">
        <v>1</v>
      </c>
    </row>
    <row r="468" spans="1:56" ht="11.25">
      <c r="A468" s="25" t="s">
        <v>187</v>
      </c>
      <c r="B468" s="66">
        <f aca="true" t="shared" si="69" ref="B468:B487">C468+D468</f>
        <v>34</v>
      </c>
      <c r="C468" s="2">
        <v>27</v>
      </c>
      <c r="D468" s="2">
        <v>7</v>
      </c>
      <c r="H468" s="2">
        <v>4</v>
      </c>
      <c r="I468" s="2">
        <v>2</v>
      </c>
      <c r="J468" s="19">
        <v>20</v>
      </c>
      <c r="K468" s="19"/>
      <c r="L468" s="19">
        <v>8</v>
      </c>
      <c r="M468" s="19"/>
      <c r="N468" s="19"/>
      <c r="O468" s="19"/>
      <c r="P468" s="142">
        <f t="shared" si="67"/>
        <v>28</v>
      </c>
      <c r="Q468" s="66">
        <f t="shared" si="68"/>
        <v>34</v>
      </c>
      <c r="R468" s="97">
        <v>33</v>
      </c>
      <c r="W468" s="2">
        <v>1</v>
      </c>
      <c r="AJ468" s="2">
        <v>3</v>
      </c>
      <c r="AL468" s="2">
        <v>2</v>
      </c>
      <c r="AO468" s="52">
        <v>14</v>
      </c>
      <c r="AT468" s="2">
        <v>11</v>
      </c>
      <c r="AU468" s="85">
        <v>10</v>
      </c>
      <c r="BA468" s="2">
        <v>1</v>
      </c>
      <c r="BD468" s="85">
        <v>10</v>
      </c>
    </row>
    <row r="469" spans="1:56" ht="13.5" customHeight="1">
      <c r="A469" s="25" t="s">
        <v>188</v>
      </c>
      <c r="B469" s="66">
        <f t="shared" si="69"/>
        <v>24</v>
      </c>
      <c r="C469" s="2">
        <v>19</v>
      </c>
      <c r="D469" s="2">
        <v>5</v>
      </c>
      <c r="F469" s="50"/>
      <c r="H469" s="2">
        <v>7</v>
      </c>
      <c r="J469" s="19">
        <v>13</v>
      </c>
      <c r="K469" s="19"/>
      <c r="L469" s="19">
        <v>4</v>
      </c>
      <c r="M469" s="19"/>
      <c r="N469" s="19"/>
      <c r="O469" s="19"/>
      <c r="P469" s="142">
        <f t="shared" si="67"/>
        <v>17</v>
      </c>
      <c r="Q469" s="66">
        <f t="shared" si="68"/>
        <v>24</v>
      </c>
      <c r="R469" s="97">
        <v>21</v>
      </c>
      <c r="AD469" s="85">
        <v>2</v>
      </c>
      <c r="AE469" s="2">
        <v>1</v>
      </c>
      <c r="AJ469" s="2">
        <v>1</v>
      </c>
      <c r="AL469" s="2">
        <v>10</v>
      </c>
      <c r="AM469" s="2">
        <v>1</v>
      </c>
      <c r="AO469" s="52">
        <v>3</v>
      </c>
      <c r="AT469" s="2">
        <v>7</v>
      </c>
      <c r="AU469" s="85">
        <v>7</v>
      </c>
      <c r="BD469" s="85">
        <v>2</v>
      </c>
    </row>
    <row r="470" spans="1:56" ht="13.5" customHeight="1">
      <c r="A470" s="25" t="s">
        <v>138</v>
      </c>
      <c r="B470" s="66">
        <f t="shared" si="69"/>
        <v>28</v>
      </c>
      <c r="C470" s="2">
        <v>21</v>
      </c>
      <c r="D470" s="2">
        <v>7</v>
      </c>
      <c r="H470" s="2">
        <v>1</v>
      </c>
      <c r="I470" s="2">
        <v>1</v>
      </c>
      <c r="J470" s="19">
        <v>16</v>
      </c>
      <c r="K470" s="19"/>
      <c r="L470" s="19">
        <v>9</v>
      </c>
      <c r="M470" s="19"/>
      <c r="N470" s="19"/>
      <c r="O470" s="19">
        <v>1</v>
      </c>
      <c r="P470" s="142">
        <f t="shared" si="67"/>
        <v>26</v>
      </c>
      <c r="Q470" s="66">
        <f t="shared" si="68"/>
        <v>28</v>
      </c>
      <c r="R470" s="97">
        <v>26</v>
      </c>
      <c r="S470" s="97">
        <v>1</v>
      </c>
      <c r="T470" s="2">
        <v>1</v>
      </c>
      <c r="V470" s="2">
        <v>1</v>
      </c>
      <c r="W470" s="2">
        <v>1</v>
      </c>
      <c r="AJ470" s="2">
        <v>1</v>
      </c>
      <c r="AL470" s="2">
        <v>2</v>
      </c>
      <c r="AO470" s="52">
        <v>8</v>
      </c>
      <c r="AT470" s="2">
        <v>14</v>
      </c>
      <c r="AU470" s="85">
        <v>8</v>
      </c>
      <c r="BD470" s="85">
        <v>10</v>
      </c>
    </row>
    <row r="471" spans="1:56" ht="11.25">
      <c r="A471" s="25" t="s">
        <v>102</v>
      </c>
      <c r="B471" s="66">
        <f t="shared" si="69"/>
        <v>34</v>
      </c>
      <c r="C471" s="2">
        <v>16</v>
      </c>
      <c r="D471" s="2">
        <v>18</v>
      </c>
      <c r="H471" s="2">
        <v>1</v>
      </c>
      <c r="J471" s="19">
        <v>23</v>
      </c>
      <c r="K471" s="19"/>
      <c r="L471" s="19">
        <v>10</v>
      </c>
      <c r="M471" s="19"/>
      <c r="N471" s="19"/>
      <c r="O471" s="19"/>
      <c r="P471" s="142">
        <f t="shared" si="67"/>
        <v>33</v>
      </c>
      <c r="Q471" s="66">
        <f t="shared" si="68"/>
        <v>34</v>
      </c>
      <c r="R471" s="97">
        <v>34</v>
      </c>
      <c r="AD471" s="85">
        <v>10</v>
      </c>
      <c r="AL471" s="2">
        <v>1</v>
      </c>
      <c r="AO471" s="52">
        <v>24</v>
      </c>
      <c r="AT471" s="2">
        <v>17</v>
      </c>
      <c r="AU471" s="85">
        <v>17</v>
      </c>
      <c r="BD471" s="85">
        <v>2</v>
      </c>
    </row>
    <row r="472" spans="1:47" ht="11.25">
      <c r="A472" s="25"/>
      <c r="B472" s="66">
        <f t="shared" si="69"/>
        <v>0</v>
      </c>
      <c r="C472" s="6"/>
      <c r="E472" s="2">
        <v>2</v>
      </c>
      <c r="F472" s="6" t="s">
        <v>259</v>
      </c>
      <c r="J472" s="19">
        <v>2</v>
      </c>
      <c r="K472" s="19"/>
      <c r="L472" s="19"/>
      <c r="M472" s="19"/>
      <c r="N472" s="19"/>
      <c r="O472" s="19"/>
      <c r="P472" s="142">
        <f t="shared" si="67"/>
        <v>2</v>
      </c>
      <c r="Q472" s="66">
        <f t="shared" si="68"/>
        <v>2</v>
      </c>
      <c r="R472" s="97">
        <v>2</v>
      </c>
      <c r="AO472" s="52">
        <v>2</v>
      </c>
      <c r="AT472" s="2">
        <v>2</v>
      </c>
      <c r="AU472" s="85">
        <v>2</v>
      </c>
    </row>
    <row r="473" spans="1:41" ht="11.25">
      <c r="A473" s="25"/>
      <c r="B473" s="66">
        <f t="shared" si="69"/>
        <v>0</v>
      </c>
      <c r="E473" s="2">
        <v>7</v>
      </c>
      <c r="F473" s="6" t="s">
        <v>354</v>
      </c>
      <c r="J473" s="19">
        <v>7</v>
      </c>
      <c r="K473" s="19"/>
      <c r="L473" s="19"/>
      <c r="M473" s="19"/>
      <c r="N473" s="19"/>
      <c r="O473" s="19"/>
      <c r="P473" s="142">
        <f t="shared" si="67"/>
        <v>7</v>
      </c>
      <c r="Q473" s="66">
        <f t="shared" si="68"/>
        <v>7</v>
      </c>
      <c r="R473" s="97">
        <v>7</v>
      </c>
      <c r="AD473" s="85">
        <v>7</v>
      </c>
      <c r="AO473" s="52">
        <v>7</v>
      </c>
    </row>
    <row r="474" spans="1:56" ht="11.25">
      <c r="A474" s="25" t="s">
        <v>246</v>
      </c>
      <c r="B474" s="66">
        <f t="shared" si="69"/>
        <v>24</v>
      </c>
      <c r="C474" s="2">
        <v>20</v>
      </c>
      <c r="D474" s="2">
        <v>4</v>
      </c>
      <c r="H474" s="2">
        <v>1</v>
      </c>
      <c r="I474" s="2">
        <v>2</v>
      </c>
      <c r="J474" s="19">
        <v>13</v>
      </c>
      <c r="K474" s="19">
        <v>6</v>
      </c>
      <c r="L474" s="19">
        <v>1</v>
      </c>
      <c r="M474" s="19"/>
      <c r="N474" s="19"/>
      <c r="O474" s="19">
        <v>1</v>
      </c>
      <c r="P474" s="142">
        <f t="shared" si="67"/>
        <v>21</v>
      </c>
      <c r="Q474" s="66">
        <f t="shared" si="68"/>
        <v>24</v>
      </c>
      <c r="R474" s="97">
        <v>23</v>
      </c>
      <c r="S474" s="97">
        <v>1</v>
      </c>
      <c r="AL474" s="2">
        <v>3</v>
      </c>
      <c r="AO474" s="52">
        <v>5</v>
      </c>
      <c r="AT474" s="2">
        <v>10</v>
      </c>
      <c r="AU474" s="85">
        <v>7</v>
      </c>
      <c r="AZ474" s="2">
        <v>1</v>
      </c>
      <c r="BD474" s="85">
        <v>7</v>
      </c>
    </row>
    <row r="475" spans="1:56" ht="11.25">
      <c r="A475" s="25" t="s">
        <v>189</v>
      </c>
      <c r="B475" s="66">
        <f t="shared" si="69"/>
        <v>25</v>
      </c>
      <c r="C475" s="2">
        <v>16</v>
      </c>
      <c r="D475" s="2">
        <v>9</v>
      </c>
      <c r="I475" s="2">
        <v>6</v>
      </c>
      <c r="J475" s="19">
        <v>15</v>
      </c>
      <c r="K475" s="19"/>
      <c r="L475" s="19">
        <v>3</v>
      </c>
      <c r="M475" s="19"/>
      <c r="N475" s="19"/>
      <c r="O475" s="19">
        <v>1</v>
      </c>
      <c r="P475" s="142">
        <f t="shared" si="67"/>
        <v>19</v>
      </c>
      <c r="Q475" s="66">
        <f t="shared" si="68"/>
        <v>25</v>
      </c>
      <c r="R475" s="97">
        <v>23</v>
      </c>
      <c r="X475" s="2">
        <v>1</v>
      </c>
      <c r="AD475" s="85">
        <v>2</v>
      </c>
      <c r="AE475" s="2">
        <v>2</v>
      </c>
      <c r="AL475" s="2">
        <v>2</v>
      </c>
      <c r="AO475" s="52">
        <v>10</v>
      </c>
      <c r="AT475" s="2">
        <v>10</v>
      </c>
      <c r="AU475" s="85">
        <v>8</v>
      </c>
      <c r="BD475" s="85">
        <v>6</v>
      </c>
    </row>
    <row r="476" spans="1:56" ht="11.25">
      <c r="A476" s="25" t="s">
        <v>190</v>
      </c>
      <c r="B476" s="66">
        <f t="shared" si="69"/>
        <v>35</v>
      </c>
      <c r="C476" s="2">
        <v>30</v>
      </c>
      <c r="D476" s="2">
        <v>5</v>
      </c>
      <c r="H476" s="2">
        <v>2</v>
      </c>
      <c r="I476" s="2">
        <v>3</v>
      </c>
      <c r="J476" s="19">
        <v>24</v>
      </c>
      <c r="K476" s="19"/>
      <c r="L476" s="19">
        <v>6</v>
      </c>
      <c r="M476" s="19"/>
      <c r="N476" s="19"/>
      <c r="O476" s="19"/>
      <c r="P476" s="142">
        <f t="shared" si="67"/>
        <v>30</v>
      </c>
      <c r="Q476" s="66">
        <f t="shared" si="68"/>
        <v>35</v>
      </c>
      <c r="R476" s="97">
        <v>35</v>
      </c>
      <c r="AL476" s="2">
        <v>2</v>
      </c>
      <c r="AO476" s="52">
        <v>6</v>
      </c>
      <c r="AT476" s="2">
        <v>24</v>
      </c>
      <c r="AU476" s="85">
        <v>12</v>
      </c>
      <c r="AZ476" s="2">
        <v>1</v>
      </c>
      <c r="BD476" s="85">
        <v>9</v>
      </c>
    </row>
    <row r="477" spans="1:56" ht="12" customHeight="1">
      <c r="A477" s="25" t="s">
        <v>139</v>
      </c>
      <c r="B477" s="66">
        <f t="shared" si="69"/>
        <v>28</v>
      </c>
      <c r="C477" s="2">
        <v>18</v>
      </c>
      <c r="D477" s="2">
        <v>10</v>
      </c>
      <c r="H477" s="2">
        <v>1</v>
      </c>
      <c r="I477" s="2">
        <v>3</v>
      </c>
      <c r="J477" s="19">
        <v>9</v>
      </c>
      <c r="K477" s="19"/>
      <c r="L477" s="19">
        <v>15</v>
      </c>
      <c r="M477" s="19"/>
      <c r="N477" s="19"/>
      <c r="O477" s="19"/>
      <c r="P477" s="142">
        <f t="shared" si="67"/>
        <v>24</v>
      </c>
      <c r="Q477" s="66">
        <f t="shared" si="68"/>
        <v>28</v>
      </c>
      <c r="R477" s="97">
        <v>28</v>
      </c>
      <c r="AL477" s="2">
        <v>5</v>
      </c>
      <c r="AO477" s="52">
        <v>16</v>
      </c>
      <c r="AT477" s="2">
        <v>3</v>
      </c>
      <c r="AU477" s="85">
        <v>9</v>
      </c>
      <c r="AZ477" s="2">
        <v>1</v>
      </c>
      <c r="BA477" s="2">
        <v>1</v>
      </c>
      <c r="BD477" s="85">
        <v>11</v>
      </c>
    </row>
    <row r="478" spans="1:41" ht="11.25">
      <c r="A478" s="25"/>
      <c r="B478" s="66">
        <f t="shared" si="69"/>
        <v>0</v>
      </c>
      <c r="E478" s="2">
        <v>1</v>
      </c>
      <c r="F478" s="6" t="s">
        <v>259</v>
      </c>
      <c r="J478" s="19"/>
      <c r="K478" s="19"/>
      <c r="L478" s="19">
        <v>1</v>
      </c>
      <c r="M478" s="19"/>
      <c r="N478" s="19"/>
      <c r="O478" s="19"/>
      <c r="P478" s="142">
        <f t="shared" si="67"/>
        <v>1</v>
      </c>
      <c r="Q478" s="66">
        <f t="shared" si="68"/>
        <v>1</v>
      </c>
      <c r="R478" s="97">
        <v>1</v>
      </c>
      <c r="AO478" s="52">
        <v>1</v>
      </c>
    </row>
    <row r="479" spans="1:56" ht="11.25">
      <c r="A479" s="25" t="s">
        <v>385</v>
      </c>
      <c r="B479" s="66">
        <f t="shared" si="69"/>
        <v>35</v>
      </c>
      <c r="C479" s="25">
        <v>20</v>
      </c>
      <c r="D479" s="2">
        <v>15</v>
      </c>
      <c r="J479" s="19">
        <v>25</v>
      </c>
      <c r="K479" s="19"/>
      <c r="L479" s="19">
        <v>10</v>
      </c>
      <c r="M479" s="19"/>
      <c r="N479" s="19"/>
      <c r="O479" s="19"/>
      <c r="P479" s="142">
        <f t="shared" si="67"/>
        <v>35</v>
      </c>
      <c r="Q479" s="66">
        <f t="shared" si="68"/>
        <v>35</v>
      </c>
      <c r="R479" s="97">
        <v>35</v>
      </c>
      <c r="AD479" s="85">
        <v>11</v>
      </c>
      <c r="AE479" s="2">
        <v>6</v>
      </c>
      <c r="AH479" s="2">
        <v>1</v>
      </c>
      <c r="AL479" s="2">
        <v>3</v>
      </c>
      <c r="AM479" s="6">
        <v>22</v>
      </c>
      <c r="AT479" s="2">
        <v>3</v>
      </c>
      <c r="AU479" s="85">
        <v>12</v>
      </c>
      <c r="BD479" s="85">
        <v>2</v>
      </c>
    </row>
    <row r="480" spans="1:47" ht="11.25">
      <c r="A480" s="48"/>
      <c r="B480" s="66">
        <f t="shared" si="69"/>
        <v>0</v>
      </c>
      <c r="E480" s="2">
        <v>1</v>
      </c>
      <c r="F480" s="6" t="s">
        <v>275</v>
      </c>
      <c r="J480" s="19">
        <v>1</v>
      </c>
      <c r="K480" s="19"/>
      <c r="L480" s="19"/>
      <c r="M480" s="19"/>
      <c r="N480" s="19"/>
      <c r="O480" s="19"/>
      <c r="P480" s="142">
        <f t="shared" si="67"/>
        <v>1</v>
      </c>
      <c r="Q480" s="66">
        <f t="shared" si="68"/>
        <v>1</v>
      </c>
      <c r="R480" s="97">
        <v>1</v>
      </c>
      <c r="AD480" s="85">
        <v>1</v>
      </c>
      <c r="AL480" s="2">
        <v>1</v>
      </c>
      <c r="AU480" s="85">
        <v>1</v>
      </c>
    </row>
    <row r="481" spans="1:56" ht="11.25">
      <c r="A481" s="48" t="s">
        <v>386</v>
      </c>
      <c r="B481" s="66">
        <f t="shared" si="69"/>
        <v>17</v>
      </c>
      <c r="C481" s="2">
        <v>15</v>
      </c>
      <c r="D481" s="2">
        <v>2</v>
      </c>
      <c r="H481" s="2">
        <v>3</v>
      </c>
      <c r="I481" s="2">
        <v>4</v>
      </c>
      <c r="J481" s="19">
        <v>8</v>
      </c>
      <c r="K481" s="19"/>
      <c r="L481" s="19">
        <v>2</v>
      </c>
      <c r="M481" s="19"/>
      <c r="N481" s="19"/>
      <c r="O481" s="19"/>
      <c r="P481" s="142">
        <f t="shared" si="67"/>
        <v>10</v>
      </c>
      <c r="Q481" s="66">
        <f t="shared" si="68"/>
        <v>17</v>
      </c>
      <c r="R481" s="97">
        <v>15</v>
      </c>
      <c r="T481" s="2">
        <v>2</v>
      </c>
      <c r="AE481" s="2">
        <v>2</v>
      </c>
      <c r="AL481" s="2">
        <v>6</v>
      </c>
      <c r="AO481" s="52">
        <v>2</v>
      </c>
      <c r="AU481" s="85">
        <v>1</v>
      </c>
      <c r="AZ481" s="2">
        <v>1</v>
      </c>
      <c r="BB481" s="2">
        <v>1</v>
      </c>
      <c r="BD481" s="85">
        <v>11</v>
      </c>
    </row>
    <row r="482" spans="1:18" ht="11.25">
      <c r="A482" s="25" t="s">
        <v>191</v>
      </c>
      <c r="B482" s="66">
        <f t="shared" si="69"/>
        <v>32</v>
      </c>
      <c r="C482" s="2">
        <v>15</v>
      </c>
      <c r="D482" s="2">
        <v>17</v>
      </c>
      <c r="H482" s="2">
        <v>1</v>
      </c>
      <c r="I482" s="2">
        <v>5</v>
      </c>
      <c r="J482" s="19">
        <v>18</v>
      </c>
      <c r="K482" s="19"/>
      <c r="L482" s="19">
        <v>7</v>
      </c>
      <c r="M482" s="19"/>
      <c r="N482" s="19"/>
      <c r="O482" s="19">
        <v>1</v>
      </c>
      <c r="P482" s="142">
        <f t="shared" si="67"/>
        <v>26</v>
      </c>
      <c r="Q482" s="66">
        <f t="shared" si="68"/>
        <v>32</v>
      </c>
      <c r="R482" s="99" t="s">
        <v>207</v>
      </c>
    </row>
    <row r="483" spans="1:56" ht="11.25">
      <c r="A483" s="25" t="s">
        <v>140</v>
      </c>
      <c r="B483" s="66">
        <f t="shared" si="69"/>
        <v>27</v>
      </c>
      <c r="C483" s="2">
        <v>6</v>
      </c>
      <c r="D483" s="2">
        <v>21</v>
      </c>
      <c r="J483" s="19">
        <v>11</v>
      </c>
      <c r="K483" s="19"/>
      <c r="L483" s="19">
        <v>1</v>
      </c>
      <c r="M483" s="19"/>
      <c r="N483" s="19">
        <v>15</v>
      </c>
      <c r="O483" s="19"/>
      <c r="P483" s="142">
        <f t="shared" si="67"/>
        <v>27</v>
      </c>
      <c r="Q483" s="66">
        <f t="shared" si="68"/>
        <v>27</v>
      </c>
      <c r="R483" s="97">
        <v>27</v>
      </c>
      <c r="AD483" s="85">
        <v>21</v>
      </c>
      <c r="AE483" s="2">
        <v>17</v>
      </c>
      <c r="AL483" s="2">
        <v>1</v>
      </c>
      <c r="AO483" s="52">
        <v>6</v>
      </c>
      <c r="AT483" s="2">
        <v>5</v>
      </c>
      <c r="AU483" s="85">
        <v>15</v>
      </c>
      <c r="AZ483" s="2">
        <v>1</v>
      </c>
      <c r="BA483" s="2">
        <v>1</v>
      </c>
      <c r="BD483" s="85">
        <v>1</v>
      </c>
    </row>
    <row r="484" spans="1:56" ht="11.25">
      <c r="A484" s="25" t="s">
        <v>247</v>
      </c>
      <c r="B484" s="66">
        <f t="shared" si="69"/>
        <v>26</v>
      </c>
      <c r="C484" s="2">
        <v>23</v>
      </c>
      <c r="D484" s="2">
        <v>3</v>
      </c>
      <c r="H484" s="2">
        <v>2</v>
      </c>
      <c r="I484" s="2">
        <v>3</v>
      </c>
      <c r="J484" s="19">
        <v>15</v>
      </c>
      <c r="K484" s="19"/>
      <c r="L484" s="19">
        <v>5</v>
      </c>
      <c r="M484" s="19"/>
      <c r="N484" s="19"/>
      <c r="O484" s="19">
        <v>1</v>
      </c>
      <c r="P484" s="142">
        <f t="shared" si="67"/>
        <v>21</v>
      </c>
      <c r="Q484" s="66">
        <f t="shared" si="68"/>
        <v>26</v>
      </c>
      <c r="R484" s="97">
        <v>23</v>
      </c>
      <c r="T484" s="2">
        <v>2</v>
      </c>
      <c r="W484" s="2">
        <v>1</v>
      </c>
      <c r="AD484" s="85">
        <v>1</v>
      </c>
      <c r="AE484" s="2">
        <v>4</v>
      </c>
      <c r="AL484" s="2">
        <v>1</v>
      </c>
      <c r="AO484" s="52">
        <v>4</v>
      </c>
      <c r="AT484" s="2">
        <v>12</v>
      </c>
      <c r="AU484" s="85">
        <v>6</v>
      </c>
      <c r="AV484" s="2">
        <v>1</v>
      </c>
      <c r="BA484" s="2">
        <v>1</v>
      </c>
      <c r="BD484" s="85">
        <v>11</v>
      </c>
    </row>
    <row r="485" spans="1:56" ht="11.25">
      <c r="A485" s="25" t="s">
        <v>192</v>
      </c>
      <c r="B485" s="66">
        <f t="shared" si="69"/>
        <v>21</v>
      </c>
      <c r="C485" s="2">
        <v>15</v>
      </c>
      <c r="D485" s="2">
        <v>6</v>
      </c>
      <c r="H485" s="2">
        <v>1</v>
      </c>
      <c r="I485" s="2">
        <v>1</v>
      </c>
      <c r="J485" s="19">
        <v>9</v>
      </c>
      <c r="K485" s="19"/>
      <c r="L485" s="19">
        <v>7</v>
      </c>
      <c r="M485" s="19"/>
      <c r="N485" s="19"/>
      <c r="O485" s="19">
        <v>3</v>
      </c>
      <c r="P485" s="142">
        <f t="shared" si="67"/>
        <v>19</v>
      </c>
      <c r="Q485" s="66">
        <f t="shared" si="68"/>
        <v>21</v>
      </c>
      <c r="R485" s="97">
        <v>20</v>
      </c>
      <c r="T485" s="2">
        <v>4</v>
      </c>
      <c r="Y485" s="2">
        <v>1</v>
      </c>
      <c r="AL485" s="2">
        <v>5</v>
      </c>
      <c r="AO485" s="52">
        <v>7</v>
      </c>
      <c r="AT485" s="2">
        <v>6</v>
      </c>
      <c r="AU485" s="85">
        <v>6</v>
      </c>
      <c r="BA485" s="2">
        <v>3</v>
      </c>
      <c r="BD485" s="85">
        <v>9</v>
      </c>
    </row>
    <row r="486" spans="1:56" ht="11.25">
      <c r="A486" s="25" t="s">
        <v>193</v>
      </c>
      <c r="B486" s="66">
        <f t="shared" si="69"/>
        <v>25</v>
      </c>
      <c r="C486" s="2">
        <v>22</v>
      </c>
      <c r="D486" s="2">
        <v>3</v>
      </c>
      <c r="I486" s="2">
        <v>1</v>
      </c>
      <c r="J486" s="19">
        <v>18</v>
      </c>
      <c r="K486" s="19"/>
      <c r="L486" s="19">
        <v>6</v>
      </c>
      <c r="M486" s="19"/>
      <c r="N486" s="19"/>
      <c r="O486" s="19"/>
      <c r="P486" s="142">
        <f t="shared" si="67"/>
        <v>24</v>
      </c>
      <c r="Q486" s="66">
        <f t="shared" si="68"/>
        <v>25</v>
      </c>
      <c r="R486" s="97">
        <v>24</v>
      </c>
      <c r="AE486" s="2">
        <v>1</v>
      </c>
      <c r="AL486" s="2">
        <v>3</v>
      </c>
      <c r="AP486" s="2">
        <v>5</v>
      </c>
      <c r="AT486" s="2">
        <v>14</v>
      </c>
      <c r="AU486" s="85">
        <v>8</v>
      </c>
      <c r="AZ486" s="2">
        <v>4</v>
      </c>
      <c r="BA486" s="2">
        <v>1</v>
      </c>
      <c r="BD486" s="85">
        <v>9</v>
      </c>
    </row>
    <row r="487" spans="1:56" ht="11.25">
      <c r="A487" s="25" t="s">
        <v>141</v>
      </c>
      <c r="B487" s="66">
        <f t="shared" si="69"/>
        <v>14</v>
      </c>
      <c r="C487" s="2">
        <v>10</v>
      </c>
      <c r="D487" s="2">
        <v>4</v>
      </c>
      <c r="H487" s="2">
        <v>4</v>
      </c>
      <c r="J487" s="19">
        <v>4</v>
      </c>
      <c r="K487" s="19"/>
      <c r="L487" s="19">
        <v>6</v>
      </c>
      <c r="M487" s="19"/>
      <c r="N487" s="19"/>
      <c r="O487" s="19"/>
      <c r="P487" s="142">
        <f t="shared" si="67"/>
        <v>10</v>
      </c>
      <c r="Q487" s="66">
        <f t="shared" si="68"/>
        <v>14</v>
      </c>
      <c r="R487" s="97">
        <v>14</v>
      </c>
      <c r="AF487" s="2">
        <v>4</v>
      </c>
      <c r="AN487" s="2">
        <v>6</v>
      </c>
      <c r="AT487" s="2">
        <v>2</v>
      </c>
      <c r="AU487" s="85">
        <v>4</v>
      </c>
      <c r="BD487" s="85">
        <v>2</v>
      </c>
    </row>
    <row r="488" spans="1:56" ht="11.25">
      <c r="A488" s="54" t="s">
        <v>51</v>
      </c>
      <c r="B488" s="67">
        <f>SUM(B465:B487)</f>
        <v>542</v>
      </c>
      <c r="C488" s="60">
        <f>SUM(C465:C487)</f>
        <v>362</v>
      </c>
      <c r="D488" s="60">
        <f>SUM(D465:D487)</f>
        <v>180</v>
      </c>
      <c r="E488" s="60">
        <f>SUM(E465:E487)</f>
        <v>11</v>
      </c>
      <c r="G488" s="67">
        <f>B488+E488</f>
        <v>553</v>
      </c>
      <c r="H488" s="2">
        <f aca="true" t="shared" si="70" ref="H488:R488">SUM(H465:H487)</f>
        <v>34</v>
      </c>
      <c r="I488" s="2">
        <f t="shared" si="70"/>
        <v>36</v>
      </c>
      <c r="J488" s="50">
        <f t="shared" si="70"/>
        <v>312</v>
      </c>
      <c r="K488" s="2">
        <f t="shared" si="70"/>
        <v>6</v>
      </c>
      <c r="L488" s="50">
        <f t="shared" si="70"/>
        <v>141</v>
      </c>
      <c r="M488" s="6">
        <f t="shared" si="70"/>
        <v>0</v>
      </c>
      <c r="N488" s="2">
        <f t="shared" si="70"/>
        <v>15</v>
      </c>
      <c r="O488" s="2">
        <f t="shared" si="70"/>
        <v>9</v>
      </c>
      <c r="P488" s="143">
        <f t="shared" si="70"/>
        <v>483</v>
      </c>
      <c r="Q488" s="67">
        <f t="shared" si="70"/>
        <v>553</v>
      </c>
      <c r="R488" s="97">
        <f t="shared" si="70"/>
        <v>498</v>
      </c>
      <c r="T488" s="6">
        <f aca="true" t="shared" si="71" ref="T488:BC488">SUM(T465:T487)</f>
        <v>10</v>
      </c>
      <c r="U488" s="2">
        <f t="shared" si="71"/>
        <v>0</v>
      </c>
      <c r="V488" s="2">
        <f t="shared" si="71"/>
        <v>1</v>
      </c>
      <c r="W488" s="2">
        <f t="shared" si="71"/>
        <v>3</v>
      </c>
      <c r="X488" s="6">
        <f t="shared" si="71"/>
        <v>1</v>
      </c>
      <c r="Y488" s="2">
        <f t="shared" si="71"/>
        <v>1</v>
      </c>
      <c r="Z488" s="2">
        <f t="shared" si="71"/>
        <v>0</v>
      </c>
      <c r="AA488" s="2">
        <f t="shared" si="71"/>
        <v>0</v>
      </c>
      <c r="AB488" s="6">
        <f t="shared" si="71"/>
        <v>0</v>
      </c>
      <c r="AC488" s="2">
        <f t="shared" si="71"/>
        <v>1</v>
      </c>
      <c r="AD488" s="85">
        <f t="shared" si="71"/>
        <v>63</v>
      </c>
      <c r="AE488" s="2">
        <f t="shared" si="71"/>
        <v>46</v>
      </c>
      <c r="AF488" s="2">
        <f t="shared" si="71"/>
        <v>4</v>
      </c>
      <c r="AG488" s="2">
        <f t="shared" si="71"/>
        <v>0</v>
      </c>
      <c r="AH488" s="2">
        <f t="shared" si="71"/>
        <v>1</v>
      </c>
      <c r="AI488" s="2">
        <f t="shared" si="71"/>
        <v>3</v>
      </c>
      <c r="AJ488" s="2">
        <f t="shared" si="71"/>
        <v>45</v>
      </c>
      <c r="AK488" s="2">
        <f t="shared" si="71"/>
        <v>9</v>
      </c>
      <c r="AL488" s="2">
        <f t="shared" si="71"/>
        <v>48</v>
      </c>
      <c r="AM488" s="2">
        <f t="shared" si="71"/>
        <v>28</v>
      </c>
      <c r="AN488" s="2">
        <f t="shared" si="71"/>
        <v>9</v>
      </c>
      <c r="AO488" s="52">
        <f t="shared" si="71"/>
        <v>142</v>
      </c>
      <c r="AP488" s="2">
        <f t="shared" si="71"/>
        <v>10</v>
      </c>
      <c r="AQ488" s="2">
        <f t="shared" si="71"/>
        <v>0</v>
      </c>
      <c r="AR488" s="2">
        <f t="shared" si="71"/>
        <v>0</v>
      </c>
      <c r="AS488" s="2">
        <f t="shared" si="71"/>
        <v>0</v>
      </c>
      <c r="AT488" s="50">
        <f t="shared" si="71"/>
        <v>213</v>
      </c>
      <c r="AU488" s="93">
        <f t="shared" si="71"/>
        <v>174</v>
      </c>
      <c r="AV488" s="2">
        <f t="shared" si="71"/>
        <v>1</v>
      </c>
      <c r="AW488" s="2">
        <f t="shared" si="71"/>
        <v>0</v>
      </c>
      <c r="AX488" s="2">
        <f t="shared" si="71"/>
        <v>0</v>
      </c>
      <c r="AY488" s="2">
        <f t="shared" si="71"/>
        <v>0</v>
      </c>
      <c r="AZ488" s="2">
        <f t="shared" si="71"/>
        <v>11</v>
      </c>
      <c r="BA488" s="2">
        <f t="shared" si="71"/>
        <v>9</v>
      </c>
      <c r="BB488" s="2">
        <f t="shared" si="71"/>
        <v>1</v>
      </c>
      <c r="BC488" s="2">
        <f t="shared" si="71"/>
        <v>0</v>
      </c>
      <c r="BD488" s="93">
        <f>SUM(BD467:BD489)</f>
        <v>103</v>
      </c>
    </row>
    <row r="489" ht="11.25">
      <c r="A489" s="25" t="s">
        <v>207</v>
      </c>
    </row>
    <row r="490" spans="1:55" ht="11.25">
      <c r="A490" s="162" t="s">
        <v>80</v>
      </c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  <c r="Y490" s="162"/>
      <c r="Z490" s="162"/>
      <c r="AA490" s="162"/>
      <c r="AB490" s="162"/>
      <c r="AC490" s="162"/>
      <c r="AD490" s="162"/>
      <c r="AE490" s="162"/>
      <c r="AF490" s="162"/>
      <c r="AG490" s="162"/>
      <c r="AH490" s="162"/>
      <c r="AI490" s="162"/>
      <c r="AJ490" s="162"/>
      <c r="AK490" s="162"/>
      <c r="AL490" s="162"/>
      <c r="AM490" s="162"/>
      <c r="AN490" s="162"/>
      <c r="AO490" s="162"/>
      <c r="AP490" s="162"/>
      <c r="AQ490" s="162"/>
      <c r="AR490" s="162"/>
      <c r="AS490" s="162"/>
      <c r="AT490" s="162"/>
      <c r="AU490" s="162"/>
      <c r="AV490" s="162"/>
      <c r="AW490" s="162"/>
      <c r="AX490" s="162"/>
      <c r="AY490" s="162"/>
      <c r="AZ490" s="162"/>
      <c r="BA490" s="162"/>
      <c r="BB490" s="162"/>
      <c r="BC490" s="162"/>
    </row>
    <row r="491" spans="1:52" ht="11.25">
      <c r="A491" s="2" t="s">
        <v>103</v>
      </c>
      <c r="B491" s="66">
        <f aca="true" t="shared" si="72" ref="B491:B501">SUM(C491:D491)</f>
        <v>12</v>
      </c>
      <c r="C491" s="2">
        <v>9</v>
      </c>
      <c r="D491" s="2">
        <v>3</v>
      </c>
      <c r="J491" s="19">
        <v>10</v>
      </c>
      <c r="K491" s="19"/>
      <c r="L491" s="19">
        <v>2</v>
      </c>
      <c r="M491" s="19"/>
      <c r="N491" s="19"/>
      <c r="O491" s="19"/>
      <c r="P491" s="142">
        <f aca="true" t="shared" si="73" ref="P491:P511">SUM(J491:O491)</f>
        <v>12</v>
      </c>
      <c r="Q491" s="66">
        <f aca="true" t="shared" si="74" ref="Q491:Q510">SUM(H491:O491)</f>
        <v>12</v>
      </c>
      <c r="R491" s="97">
        <v>11</v>
      </c>
      <c r="AL491" s="2">
        <v>4</v>
      </c>
      <c r="AO491" s="52">
        <v>10</v>
      </c>
      <c r="AT491" s="2">
        <v>3</v>
      </c>
      <c r="AU491" s="85">
        <v>6</v>
      </c>
      <c r="AZ491" s="2">
        <v>1</v>
      </c>
    </row>
    <row r="492" spans="1:56" ht="11.25">
      <c r="A492" s="25" t="s">
        <v>81</v>
      </c>
      <c r="B492" s="66">
        <f>SUM(C492:D492)</f>
        <v>22</v>
      </c>
      <c r="C492" s="2">
        <v>17</v>
      </c>
      <c r="D492" s="2">
        <v>5</v>
      </c>
      <c r="I492" s="2">
        <v>3</v>
      </c>
      <c r="J492" s="19">
        <v>10</v>
      </c>
      <c r="K492" s="19"/>
      <c r="L492" s="19">
        <v>7</v>
      </c>
      <c r="M492" s="19"/>
      <c r="N492" s="19"/>
      <c r="O492" s="19">
        <v>2</v>
      </c>
      <c r="P492" s="142">
        <f t="shared" si="73"/>
        <v>19</v>
      </c>
      <c r="Q492" s="66">
        <f t="shared" si="74"/>
        <v>22</v>
      </c>
      <c r="R492" s="97">
        <v>15</v>
      </c>
      <c r="S492" s="97">
        <v>1</v>
      </c>
      <c r="AC492" s="2">
        <v>1</v>
      </c>
      <c r="AD492" s="85">
        <v>1</v>
      </c>
      <c r="AO492" s="52">
        <v>6</v>
      </c>
      <c r="AT492" s="2">
        <v>11</v>
      </c>
      <c r="AU492" s="85">
        <v>3</v>
      </c>
      <c r="BC492" s="2">
        <v>1</v>
      </c>
      <c r="BD492" s="85">
        <v>7</v>
      </c>
    </row>
    <row r="493" spans="1:56" ht="11.25">
      <c r="A493" s="25" t="s">
        <v>194</v>
      </c>
      <c r="B493" s="66">
        <f t="shared" si="72"/>
        <v>13</v>
      </c>
      <c r="C493" s="2">
        <v>11</v>
      </c>
      <c r="D493" s="2">
        <v>2</v>
      </c>
      <c r="J493" s="19">
        <v>11</v>
      </c>
      <c r="K493" s="19"/>
      <c r="L493" s="19">
        <v>1</v>
      </c>
      <c r="M493" s="19"/>
      <c r="N493" s="19"/>
      <c r="O493" s="19">
        <v>1</v>
      </c>
      <c r="P493" s="142">
        <f t="shared" si="73"/>
        <v>13</v>
      </c>
      <c r="Q493" s="66">
        <f t="shared" si="74"/>
        <v>13</v>
      </c>
      <c r="R493" s="97">
        <v>10</v>
      </c>
      <c r="AF493" s="2">
        <v>1</v>
      </c>
      <c r="AI493" s="2">
        <v>1</v>
      </c>
      <c r="AO493" s="52">
        <v>5</v>
      </c>
      <c r="AT493" s="2">
        <v>4</v>
      </c>
      <c r="AU493" s="85">
        <v>1</v>
      </c>
      <c r="AZ493" s="2">
        <v>1</v>
      </c>
      <c r="BA493" s="2">
        <v>1</v>
      </c>
      <c r="BD493" s="85">
        <v>3</v>
      </c>
    </row>
    <row r="494" spans="1:17" ht="11.25" hidden="1">
      <c r="A494" s="2" t="s">
        <v>81</v>
      </c>
      <c r="B494" s="66">
        <f t="shared" si="72"/>
        <v>0</v>
      </c>
      <c r="J494" s="19"/>
      <c r="K494" s="19"/>
      <c r="L494" s="19"/>
      <c r="M494" s="19"/>
      <c r="N494" s="19"/>
      <c r="O494" s="19"/>
      <c r="P494" s="142">
        <f t="shared" si="73"/>
        <v>0</v>
      </c>
      <c r="Q494" s="66">
        <f t="shared" si="74"/>
        <v>0</v>
      </c>
    </row>
    <row r="495" spans="1:17" ht="11.25" hidden="1">
      <c r="A495" s="25" t="s">
        <v>194</v>
      </c>
      <c r="B495" s="66">
        <f t="shared" si="72"/>
        <v>0</v>
      </c>
      <c r="J495" s="19"/>
      <c r="K495" s="19"/>
      <c r="L495" s="19"/>
      <c r="M495" s="19"/>
      <c r="N495" s="19"/>
      <c r="O495" s="19"/>
      <c r="P495" s="142">
        <f t="shared" si="73"/>
        <v>0</v>
      </c>
      <c r="Q495" s="66">
        <f t="shared" si="74"/>
        <v>0</v>
      </c>
    </row>
    <row r="496" spans="1:56" ht="11.25">
      <c r="A496" s="25" t="s">
        <v>393</v>
      </c>
      <c r="B496" s="66">
        <f t="shared" si="72"/>
        <v>22</v>
      </c>
      <c r="C496" s="2">
        <v>21</v>
      </c>
      <c r="D496" s="2">
        <v>1</v>
      </c>
      <c r="H496" s="2">
        <v>1</v>
      </c>
      <c r="I496" s="2">
        <v>1</v>
      </c>
      <c r="J496" s="19">
        <v>11</v>
      </c>
      <c r="K496" s="19"/>
      <c r="L496" s="19">
        <v>9</v>
      </c>
      <c r="M496" s="19"/>
      <c r="N496" s="19"/>
      <c r="O496" s="19"/>
      <c r="P496" s="142">
        <f t="shared" si="73"/>
        <v>20</v>
      </c>
      <c r="Q496" s="66">
        <f t="shared" si="74"/>
        <v>22</v>
      </c>
      <c r="R496" s="97">
        <v>20</v>
      </c>
      <c r="AC496" s="2">
        <v>1</v>
      </c>
      <c r="AD496" s="85">
        <v>1</v>
      </c>
      <c r="AE496" s="2">
        <v>3</v>
      </c>
      <c r="AF496" s="2">
        <v>1</v>
      </c>
      <c r="AL496" s="2">
        <v>1</v>
      </c>
      <c r="AO496" s="52">
        <v>8</v>
      </c>
      <c r="AT496" s="2">
        <v>7</v>
      </c>
      <c r="AU496" s="85">
        <v>15</v>
      </c>
      <c r="BD496" s="85">
        <v>7</v>
      </c>
    </row>
    <row r="497" spans="1:56" ht="11.25">
      <c r="A497" s="25" t="s">
        <v>142</v>
      </c>
      <c r="B497" s="66">
        <f t="shared" si="72"/>
        <v>16</v>
      </c>
      <c r="C497" s="2">
        <v>10</v>
      </c>
      <c r="D497" s="2">
        <v>6</v>
      </c>
      <c r="H497" s="2">
        <v>4</v>
      </c>
      <c r="I497" s="2">
        <v>1</v>
      </c>
      <c r="J497" s="19">
        <v>7</v>
      </c>
      <c r="K497" s="19"/>
      <c r="L497" s="19">
        <v>4</v>
      </c>
      <c r="M497" s="19"/>
      <c r="N497" s="19"/>
      <c r="O497" s="19"/>
      <c r="P497" s="142">
        <f t="shared" si="73"/>
        <v>11</v>
      </c>
      <c r="Q497" s="66">
        <f t="shared" si="74"/>
        <v>16</v>
      </c>
      <c r="R497" s="97">
        <v>15</v>
      </c>
      <c r="X497" s="2">
        <v>1</v>
      </c>
      <c r="AD497" s="85">
        <v>2</v>
      </c>
      <c r="AL497" s="2">
        <v>5</v>
      </c>
      <c r="AO497" s="52">
        <v>7</v>
      </c>
      <c r="AT497" s="2">
        <v>2</v>
      </c>
      <c r="AU497" s="85">
        <v>4</v>
      </c>
      <c r="BA497" s="2">
        <v>1</v>
      </c>
      <c r="BD497" s="85">
        <v>6</v>
      </c>
    </row>
    <row r="498" spans="1:56" ht="11.25">
      <c r="A498" s="25" t="s">
        <v>143</v>
      </c>
      <c r="B498" s="66">
        <f t="shared" si="72"/>
        <v>21</v>
      </c>
      <c r="C498" s="2">
        <v>10</v>
      </c>
      <c r="D498" s="2">
        <v>11</v>
      </c>
      <c r="F498" s="12"/>
      <c r="H498" s="2">
        <v>1</v>
      </c>
      <c r="J498" s="19">
        <v>6</v>
      </c>
      <c r="K498" s="19"/>
      <c r="L498" s="19">
        <v>14</v>
      </c>
      <c r="M498" s="19"/>
      <c r="N498" s="19"/>
      <c r="O498" s="19"/>
      <c r="P498" s="142">
        <f t="shared" si="73"/>
        <v>20</v>
      </c>
      <c r="Q498" s="66">
        <f t="shared" si="74"/>
        <v>21</v>
      </c>
      <c r="R498" s="97">
        <v>21</v>
      </c>
      <c r="AI498" s="2">
        <v>4</v>
      </c>
      <c r="AL498" s="2">
        <v>4</v>
      </c>
      <c r="AN498" s="2">
        <v>3</v>
      </c>
      <c r="AO498" s="52">
        <v>12</v>
      </c>
      <c r="AT498" s="2">
        <v>5</v>
      </c>
      <c r="AU498" s="85">
        <v>5</v>
      </c>
      <c r="BD498" s="85">
        <v>1</v>
      </c>
    </row>
    <row r="499" spans="1:56" ht="11.25">
      <c r="A499" s="25" t="s">
        <v>248</v>
      </c>
      <c r="B499" s="66">
        <f t="shared" si="72"/>
        <v>35</v>
      </c>
      <c r="C499" s="2">
        <v>21</v>
      </c>
      <c r="D499" s="2">
        <v>14</v>
      </c>
      <c r="H499" s="2">
        <v>3</v>
      </c>
      <c r="I499" s="2">
        <v>6</v>
      </c>
      <c r="J499" s="19">
        <v>20</v>
      </c>
      <c r="K499" s="19"/>
      <c r="L499" s="19">
        <v>6</v>
      </c>
      <c r="M499" s="19"/>
      <c r="N499" s="19"/>
      <c r="O499" s="19"/>
      <c r="P499" s="142">
        <f t="shared" si="73"/>
        <v>26</v>
      </c>
      <c r="Q499" s="66">
        <f t="shared" si="74"/>
        <v>35</v>
      </c>
      <c r="R499" s="97">
        <v>35</v>
      </c>
      <c r="S499" s="97">
        <v>1</v>
      </c>
      <c r="AD499" s="85">
        <v>1</v>
      </c>
      <c r="AE499" s="2">
        <v>2</v>
      </c>
      <c r="AL499" s="2">
        <v>7</v>
      </c>
      <c r="AO499" s="52">
        <v>12</v>
      </c>
      <c r="AT499" s="2">
        <v>2</v>
      </c>
      <c r="AU499" s="85">
        <v>17</v>
      </c>
      <c r="AV499" s="2">
        <v>1</v>
      </c>
      <c r="BA499" s="2">
        <v>2</v>
      </c>
      <c r="BD499" s="85">
        <v>5</v>
      </c>
    </row>
    <row r="500" spans="1:56" ht="10.5" customHeight="1">
      <c r="A500" s="48" t="s">
        <v>394</v>
      </c>
      <c r="B500" s="66">
        <f t="shared" si="72"/>
        <v>24</v>
      </c>
      <c r="C500" s="2">
        <v>17</v>
      </c>
      <c r="D500" s="2">
        <v>7</v>
      </c>
      <c r="I500" s="2">
        <v>3</v>
      </c>
      <c r="J500" s="19">
        <v>12</v>
      </c>
      <c r="K500" s="19"/>
      <c r="L500" s="19">
        <v>9</v>
      </c>
      <c r="M500" s="19"/>
      <c r="N500" s="19"/>
      <c r="O500" s="19"/>
      <c r="P500" s="142">
        <f t="shared" si="73"/>
        <v>21</v>
      </c>
      <c r="Q500" s="66">
        <f t="shared" si="74"/>
        <v>24</v>
      </c>
      <c r="R500" s="97">
        <v>23</v>
      </c>
      <c r="T500" s="2">
        <v>2</v>
      </c>
      <c r="AD500" s="85">
        <v>1</v>
      </c>
      <c r="AL500" s="2">
        <v>4</v>
      </c>
      <c r="AO500" s="52">
        <v>12</v>
      </c>
      <c r="AT500" s="2">
        <v>2</v>
      </c>
      <c r="AU500" s="85">
        <v>8</v>
      </c>
      <c r="AZ500" s="2">
        <v>1</v>
      </c>
      <c r="BD500" s="85">
        <v>6</v>
      </c>
    </row>
    <row r="501" spans="1:56" ht="11.25">
      <c r="A501" s="48" t="s">
        <v>195</v>
      </c>
      <c r="B501" s="66">
        <f t="shared" si="72"/>
        <v>33</v>
      </c>
      <c r="C501" s="2">
        <v>25</v>
      </c>
      <c r="D501" s="2">
        <v>8</v>
      </c>
      <c r="I501" s="2">
        <v>1</v>
      </c>
      <c r="J501" s="19">
        <v>24</v>
      </c>
      <c r="K501" s="19"/>
      <c r="L501" s="19">
        <v>8</v>
      </c>
      <c r="M501" s="19"/>
      <c r="N501" s="19"/>
      <c r="O501" s="19"/>
      <c r="P501" s="142">
        <f t="shared" si="73"/>
        <v>32</v>
      </c>
      <c r="Q501" s="66">
        <f t="shared" si="74"/>
        <v>33</v>
      </c>
      <c r="R501" s="97">
        <v>32</v>
      </c>
      <c r="AD501" s="85">
        <v>2</v>
      </c>
      <c r="AL501" s="2">
        <v>3</v>
      </c>
      <c r="AO501" s="52">
        <v>12</v>
      </c>
      <c r="AT501" s="2">
        <v>10</v>
      </c>
      <c r="AU501" s="85">
        <v>7</v>
      </c>
      <c r="AZ501" s="2">
        <v>3</v>
      </c>
      <c r="BA501" s="2">
        <v>2</v>
      </c>
      <c r="BD501" s="85">
        <v>10</v>
      </c>
    </row>
    <row r="502" spans="1:56" ht="11.25">
      <c r="A502" s="25" t="s">
        <v>395</v>
      </c>
      <c r="B502" s="66">
        <f>SUM(C502:D502)</f>
        <v>43</v>
      </c>
      <c r="C502" s="2">
        <v>30</v>
      </c>
      <c r="D502" s="2">
        <v>13</v>
      </c>
      <c r="H502" s="2">
        <v>5</v>
      </c>
      <c r="I502" s="2">
        <v>5</v>
      </c>
      <c r="J502" s="19">
        <v>23</v>
      </c>
      <c r="K502" s="19"/>
      <c r="L502" s="19">
        <v>9</v>
      </c>
      <c r="M502" s="19"/>
      <c r="N502" s="19"/>
      <c r="O502" s="19">
        <v>1</v>
      </c>
      <c r="P502" s="142">
        <f t="shared" si="73"/>
        <v>33</v>
      </c>
      <c r="Q502" s="66">
        <f t="shared" si="74"/>
        <v>43</v>
      </c>
      <c r="R502" s="97">
        <v>43</v>
      </c>
      <c r="T502" s="2">
        <v>1</v>
      </c>
      <c r="W502" s="2">
        <v>1</v>
      </c>
      <c r="X502" s="2">
        <v>1</v>
      </c>
      <c r="AD502" s="85">
        <v>7</v>
      </c>
      <c r="AE502" s="2">
        <v>7</v>
      </c>
      <c r="AL502" s="2">
        <v>3</v>
      </c>
      <c r="AO502" s="52">
        <v>22</v>
      </c>
      <c r="AT502" s="2">
        <v>10</v>
      </c>
      <c r="AU502" s="85">
        <v>14</v>
      </c>
      <c r="AZ502" s="2">
        <v>1</v>
      </c>
      <c r="BA502" s="2">
        <v>1</v>
      </c>
      <c r="BD502" s="85">
        <v>12</v>
      </c>
    </row>
    <row r="503" spans="1:56" ht="11.25">
      <c r="A503" s="25" t="s">
        <v>104</v>
      </c>
      <c r="B503" s="66">
        <f aca="true" t="shared" si="75" ref="B503:B510">SUM(C503:D503)</f>
        <v>25</v>
      </c>
      <c r="C503" s="2">
        <v>14</v>
      </c>
      <c r="D503" s="2">
        <v>11</v>
      </c>
      <c r="I503" s="2">
        <v>1</v>
      </c>
      <c r="J503" s="19">
        <v>14</v>
      </c>
      <c r="K503" s="19"/>
      <c r="L503" s="19">
        <v>10</v>
      </c>
      <c r="M503" s="19"/>
      <c r="N503" s="19"/>
      <c r="O503" s="19"/>
      <c r="P503" s="142">
        <f t="shared" si="73"/>
        <v>24</v>
      </c>
      <c r="Q503" s="66">
        <f t="shared" si="74"/>
        <v>25</v>
      </c>
      <c r="R503" s="97">
        <v>23</v>
      </c>
      <c r="T503" s="2">
        <v>3</v>
      </c>
      <c r="AD503" s="85">
        <v>3</v>
      </c>
      <c r="AL503" s="2">
        <v>7</v>
      </c>
      <c r="AO503" s="52">
        <v>18</v>
      </c>
      <c r="AT503" s="2">
        <v>6</v>
      </c>
      <c r="AU503" s="85">
        <v>5</v>
      </c>
      <c r="BD503" s="85">
        <v>2</v>
      </c>
    </row>
    <row r="504" spans="1:47" ht="11.25">
      <c r="A504" s="25"/>
      <c r="B504" s="66">
        <f t="shared" si="75"/>
        <v>0</v>
      </c>
      <c r="E504" s="2">
        <v>2</v>
      </c>
      <c r="F504" s="6" t="s">
        <v>321</v>
      </c>
      <c r="J504" s="19"/>
      <c r="K504" s="19"/>
      <c r="L504" s="19">
        <v>2</v>
      </c>
      <c r="M504" s="19"/>
      <c r="N504" s="19"/>
      <c r="O504" s="19"/>
      <c r="P504" s="142">
        <f t="shared" si="73"/>
        <v>2</v>
      </c>
      <c r="Q504" s="66">
        <f t="shared" si="74"/>
        <v>2</v>
      </c>
      <c r="R504" s="97">
        <v>2</v>
      </c>
      <c r="AO504" s="52">
        <v>2</v>
      </c>
      <c r="AU504" s="85">
        <v>2</v>
      </c>
    </row>
    <row r="505" spans="1:56" ht="11.25">
      <c r="A505" s="25" t="s">
        <v>249</v>
      </c>
      <c r="B505" s="66">
        <f t="shared" si="75"/>
        <v>42</v>
      </c>
      <c r="C505" s="2">
        <v>34</v>
      </c>
      <c r="D505" s="2">
        <v>8</v>
      </c>
      <c r="H505" s="2">
        <v>3</v>
      </c>
      <c r="I505" s="2">
        <v>9</v>
      </c>
      <c r="J505" s="19">
        <v>27</v>
      </c>
      <c r="K505" s="19"/>
      <c r="L505" s="19">
        <v>2</v>
      </c>
      <c r="M505" s="19">
        <v>1</v>
      </c>
      <c r="N505" s="19"/>
      <c r="O505" s="19"/>
      <c r="P505" s="142">
        <f t="shared" si="73"/>
        <v>30</v>
      </c>
      <c r="Q505" s="66">
        <f t="shared" si="74"/>
        <v>42</v>
      </c>
      <c r="R505" s="97">
        <v>39</v>
      </c>
      <c r="T505" s="2">
        <v>2</v>
      </c>
      <c r="AB505" s="2">
        <v>2</v>
      </c>
      <c r="AC505" s="2">
        <v>2</v>
      </c>
      <c r="AD505" s="85">
        <v>2</v>
      </c>
      <c r="AE505" s="2">
        <v>10</v>
      </c>
      <c r="AI505" s="2">
        <v>1</v>
      </c>
      <c r="AJ505" s="2">
        <v>1</v>
      </c>
      <c r="AL505" s="2">
        <v>4</v>
      </c>
      <c r="AO505" s="52">
        <v>10</v>
      </c>
      <c r="AP505" s="2">
        <v>1</v>
      </c>
      <c r="AR505" s="2">
        <v>2</v>
      </c>
      <c r="AT505" s="2">
        <v>12</v>
      </c>
      <c r="AU505" s="85">
        <v>10</v>
      </c>
      <c r="BD505" s="85">
        <v>16</v>
      </c>
    </row>
    <row r="506" spans="1:56" ht="11.25">
      <c r="A506" s="25" t="s">
        <v>196</v>
      </c>
      <c r="B506" s="66">
        <f t="shared" si="75"/>
        <v>31</v>
      </c>
      <c r="C506" s="2">
        <v>30</v>
      </c>
      <c r="D506" s="2">
        <v>1</v>
      </c>
      <c r="I506" s="2">
        <v>1</v>
      </c>
      <c r="J506" s="19">
        <v>24</v>
      </c>
      <c r="K506" s="19"/>
      <c r="L506" s="19">
        <v>6</v>
      </c>
      <c r="M506" s="19"/>
      <c r="N506" s="19"/>
      <c r="O506" s="19"/>
      <c r="P506" s="142">
        <f t="shared" si="73"/>
        <v>30</v>
      </c>
      <c r="Q506" s="66">
        <f t="shared" si="74"/>
        <v>31</v>
      </c>
      <c r="R506" s="99">
        <v>26</v>
      </c>
      <c r="X506" s="2">
        <v>1</v>
      </c>
      <c r="AD506" s="85">
        <v>1</v>
      </c>
      <c r="AE506" s="2">
        <v>2</v>
      </c>
      <c r="AL506" s="2">
        <v>2</v>
      </c>
      <c r="AO506" s="52">
        <v>13</v>
      </c>
      <c r="AT506" s="2">
        <v>3</v>
      </c>
      <c r="AU506" s="85">
        <v>8</v>
      </c>
      <c r="BD506" s="85">
        <v>7</v>
      </c>
    </row>
    <row r="507" spans="1:56" ht="11.25">
      <c r="A507" s="25" t="s">
        <v>396</v>
      </c>
      <c r="B507" s="66">
        <f t="shared" si="75"/>
        <v>34</v>
      </c>
      <c r="C507" s="2">
        <v>29</v>
      </c>
      <c r="D507" s="2">
        <v>5</v>
      </c>
      <c r="E507" s="25"/>
      <c r="H507" s="2">
        <v>2</v>
      </c>
      <c r="J507" s="19">
        <v>23</v>
      </c>
      <c r="K507" s="19"/>
      <c r="L507" s="19">
        <v>9</v>
      </c>
      <c r="M507" s="19"/>
      <c r="N507" s="19"/>
      <c r="O507" s="19"/>
      <c r="P507" s="142">
        <f t="shared" si="73"/>
        <v>32</v>
      </c>
      <c r="Q507" s="66">
        <f t="shared" si="74"/>
        <v>34</v>
      </c>
      <c r="R507" s="97">
        <v>34</v>
      </c>
      <c r="AD507" s="85">
        <v>10</v>
      </c>
      <c r="AE507" s="2">
        <v>4</v>
      </c>
      <c r="AO507" s="52">
        <v>20</v>
      </c>
      <c r="AT507" s="2">
        <v>6</v>
      </c>
      <c r="AU507" s="85">
        <v>9</v>
      </c>
      <c r="BD507" s="85">
        <v>3</v>
      </c>
    </row>
    <row r="508" spans="1:56" ht="11.25">
      <c r="A508" s="25" t="s">
        <v>144</v>
      </c>
      <c r="B508" s="66">
        <f t="shared" si="75"/>
        <v>26</v>
      </c>
      <c r="C508" s="2">
        <v>18</v>
      </c>
      <c r="D508" s="2">
        <v>8</v>
      </c>
      <c r="H508" s="2">
        <v>1</v>
      </c>
      <c r="J508" s="103">
        <v>16</v>
      </c>
      <c r="K508" s="19"/>
      <c r="L508" s="19">
        <v>9</v>
      </c>
      <c r="M508" s="19"/>
      <c r="N508" s="19"/>
      <c r="O508" s="19"/>
      <c r="P508" s="142">
        <f t="shared" si="73"/>
        <v>25</v>
      </c>
      <c r="Q508" s="66">
        <f t="shared" si="74"/>
        <v>26</v>
      </c>
      <c r="R508" s="97">
        <v>25</v>
      </c>
      <c r="T508" s="2">
        <v>1</v>
      </c>
      <c r="AO508" s="52">
        <v>16</v>
      </c>
      <c r="AT508" s="2">
        <v>7</v>
      </c>
      <c r="AU508" s="85">
        <v>9</v>
      </c>
      <c r="BD508" s="85">
        <v>3</v>
      </c>
    </row>
    <row r="509" spans="1:56" ht="11.25">
      <c r="A509" s="25" t="s">
        <v>105</v>
      </c>
      <c r="B509" s="66">
        <f t="shared" si="75"/>
        <v>24</v>
      </c>
      <c r="C509" s="2">
        <v>18</v>
      </c>
      <c r="D509" s="2">
        <v>6</v>
      </c>
      <c r="J509" s="19">
        <v>13</v>
      </c>
      <c r="K509" s="19"/>
      <c r="L509" s="19">
        <v>11</v>
      </c>
      <c r="M509" s="19"/>
      <c r="N509" s="19"/>
      <c r="O509" s="19"/>
      <c r="P509" s="142">
        <f t="shared" si="73"/>
        <v>24</v>
      </c>
      <c r="Q509" s="66">
        <f t="shared" si="74"/>
        <v>24</v>
      </c>
      <c r="R509" s="97">
        <v>24</v>
      </c>
      <c r="AO509" s="52">
        <v>17</v>
      </c>
      <c r="AT509" s="2">
        <v>1</v>
      </c>
      <c r="AU509" s="85">
        <v>6</v>
      </c>
      <c r="BD509" s="85">
        <v>1</v>
      </c>
    </row>
    <row r="510" spans="1:56" ht="11.25">
      <c r="A510" s="25" t="s">
        <v>197</v>
      </c>
      <c r="B510" s="66">
        <f t="shared" si="75"/>
        <v>18</v>
      </c>
      <c r="C510" s="2">
        <v>14</v>
      </c>
      <c r="D510" s="2">
        <v>4</v>
      </c>
      <c r="H510" s="2">
        <v>4</v>
      </c>
      <c r="I510" s="2">
        <v>2</v>
      </c>
      <c r="J510" s="19">
        <v>8</v>
      </c>
      <c r="K510" s="19"/>
      <c r="L510" s="19"/>
      <c r="M510" s="19">
        <v>3</v>
      </c>
      <c r="N510" s="19"/>
      <c r="O510" s="19">
        <v>1</v>
      </c>
      <c r="P510" s="142">
        <f t="shared" si="73"/>
        <v>12</v>
      </c>
      <c r="Q510" s="66">
        <f t="shared" si="74"/>
        <v>18</v>
      </c>
      <c r="R510" s="97">
        <v>12</v>
      </c>
      <c r="AD510" s="85">
        <v>1</v>
      </c>
      <c r="AE510" s="2">
        <v>1</v>
      </c>
      <c r="AL510" s="2">
        <v>3</v>
      </c>
      <c r="AO510" s="52">
        <v>4</v>
      </c>
      <c r="AT510" s="2">
        <v>6</v>
      </c>
      <c r="AU510" s="85">
        <v>8</v>
      </c>
      <c r="BD510" s="85">
        <v>6</v>
      </c>
    </row>
    <row r="511" spans="1:56" ht="11.25">
      <c r="A511" s="25" t="s">
        <v>250</v>
      </c>
      <c r="B511" s="66">
        <f>SUM(C511:E511)</f>
        <v>11</v>
      </c>
      <c r="C511" s="2">
        <v>10</v>
      </c>
      <c r="D511" s="2">
        <v>1</v>
      </c>
      <c r="J511" s="19">
        <v>8</v>
      </c>
      <c r="K511" s="19"/>
      <c r="L511" s="19">
        <v>3</v>
      </c>
      <c r="M511" s="19"/>
      <c r="N511" s="19"/>
      <c r="O511" s="19"/>
      <c r="P511" s="142">
        <f t="shared" si="73"/>
        <v>11</v>
      </c>
      <c r="Q511" s="66">
        <f>SUM(H511:O511)</f>
        <v>11</v>
      </c>
      <c r="R511" s="97">
        <v>11</v>
      </c>
      <c r="AO511" s="52">
        <v>3</v>
      </c>
      <c r="AT511" s="2">
        <v>3</v>
      </c>
      <c r="AU511" s="85">
        <v>6</v>
      </c>
      <c r="BD511" s="85">
        <v>2</v>
      </c>
    </row>
    <row r="512" spans="1:56" ht="11.25">
      <c r="A512" s="54" t="s">
        <v>165</v>
      </c>
      <c r="B512" s="70">
        <f>SUM(B491:B511)</f>
        <v>452</v>
      </c>
      <c r="C512" s="60">
        <f>SUM(C491:C511)</f>
        <v>338</v>
      </c>
      <c r="D512" s="60">
        <f>SUM(D491:D511)</f>
        <v>114</v>
      </c>
      <c r="E512" s="60">
        <f>SUM(E491:E511)</f>
        <v>2</v>
      </c>
      <c r="F512" s="7"/>
      <c r="G512" s="67">
        <f>B512+E512</f>
        <v>454</v>
      </c>
      <c r="H512" s="2">
        <f aca="true" t="shared" si="76" ref="H512:S512">SUM(H491:H511)</f>
        <v>24</v>
      </c>
      <c r="I512" s="2">
        <f t="shared" si="76"/>
        <v>33</v>
      </c>
      <c r="J512" s="50">
        <f t="shared" si="76"/>
        <v>267</v>
      </c>
      <c r="K512" s="2">
        <f t="shared" si="76"/>
        <v>0</v>
      </c>
      <c r="L512" s="50">
        <f t="shared" si="76"/>
        <v>121</v>
      </c>
      <c r="M512" s="6">
        <f t="shared" si="76"/>
        <v>4</v>
      </c>
      <c r="N512" s="2">
        <f t="shared" si="76"/>
        <v>0</v>
      </c>
      <c r="O512" s="2">
        <f t="shared" si="76"/>
        <v>5</v>
      </c>
      <c r="P512" s="143">
        <f t="shared" si="76"/>
        <v>397</v>
      </c>
      <c r="Q512" s="66">
        <f t="shared" si="76"/>
        <v>454</v>
      </c>
      <c r="R512" s="97">
        <f t="shared" si="76"/>
        <v>421</v>
      </c>
      <c r="S512" s="97">
        <f t="shared" si="76"/>
        <v>2</v>
      </c>
      <c r="T512" s="6">
        <f aca="true" t="shared" si="77" ref="T512:BD512">SUM(T491:T511)</f>
        <v>9</v>
      </c>
      <c r="U512" s="2">
        <f t="shared" si="77"/>
        <v>0</v>
      </c>
      <c r="V512" s="2">
        <f t="shared" si="77"/>
        <v>0</v>
      </c>
      <c r="W512" s="2">
        <f t="shared" si="77"/>
        <v>1</v>
      </c>
      <c r="X512" s="6">
        <f t="shared" si="77"/>
        <v>3</v>
      </c>
      <c r="Y512" s="2">
        <f t="shared" si="77"/>
        <v>0</v>
      </c>
      <c r="Z512" s="2">
        <f t="shared" si="77"/>
        <v>0</v>
      </c>
      <c r="AA512" s="2">
        <f t="shared" si="77"/>
        <v>0</v>
      </c>
      <c r="AB512" s="2">
        <f t="shared" si="77"/>
        <v>2</v>
      </c>
      <c r="AC512" s="2">
        <f t="shared" si="77"/>
        <v>4</v>
      </c>
      <c r="AD512" s="85">
        <f t="shared" si="77"/>
        <v>32</v>
      </c>
      <c r="AE512" s="2">
        <f t="shared" si="77"/>
        <v>29</v>
      </c>
      <c r="AF512" s="2">
        <f t="shared" si="77"/>
        <v>2</v>
      </c>
      <c r="AG512" s="2">
        <f t="shared" si="77"/>
        <v>0</v>
      </c>
      <c r="AH512" s="2">
        <f t="shared" si="77"/>
        <v>0</v>
      </c>
      <c r="AI512" s="2">
        <f t="shared" si="77"/>
        <v>6</v>
      </c>
      <c r="AJ512" s="2">
        <f t="shared" si="77"/>
        <v>1</v>
      </c>
      <c r="AK512" s="2">
        <f t="shared" si="77"/>
        <v>0</v>
      </c>
      <c r="AL512" s="2">
        <f t="shared" si="77"/>
        <v>47</v>
      </c>
      <c r="AM512" s="2">
        <f t="shared" si="77"/>
        <v>0</v>
      </c>
      <c r="AN512" s="2">
        <f t="shared" si="77"/>
        <v>3</v>
      </c>
      <c r="AO512" s="52">
        <f t="shared" si="77"/>
        <v>209</v>
      </c>
      <c r="AP512" s="2">
        <f t="shared" si="77"/>
        <v>1</v>
      </c>
      <c r="AQ512" s="2">
        <f t="shared" si="77"/>
        <v>0</v>
      </c>
      <c r="AR512" s="2">
        <f t="shared" si="77"/>
        <v>2</v>
      </c>
      <c r="AS512" s="2">
        <f t="shared" si="77"/>
        <v>0</v>
      </c>
      <c r="AT512" s="50">
        <f t="shared" si="77"/>
        <v>100</v>
      </c>
      <c r="AU512" s="93">
        <f t="shared" si="77"/>
        <v>143</v>
      </c>
      <c r="AV512" s="2">
        <f t="shared" si="77"/>
        <v>1</v>
      </c>
      <c r="AW512" s="2">
        <f t="shared" si="77"/>
        <v>0</v>
      </c>
      <c r="AX512" s="2">
        <f t="shared" si="77"/>
        <v>0</v>
      </c>
      <c r="AY512" s="2">
        <f t="shared" si="77"/>
        <v>0</v>
      </c>
      <c r="AZ512" s="2">
        <f t="shared" si="77"/>
        <v>7</v>
      </c>
      <c r="BA512" s="2">
        <f t="shared" si="77"/>
        <v>7</v>
      </c>
      <c r="BB512" s="2">
        <f t="shared" si="77"/>
        <v>0</v>
      </c>
      <c r="BC512" s="2">
        <f t="shared" si="77"/>
        <v>1</v>
      </c>
      <c r="BD512" s="2">
        <f t="shared" si="77"/>
        <v>97</v>
      </c>
    </row>
    <row r="513" spans="1:8" ht="13.5" customHeight="1">
      <c r="A513" s="5"/>
      <c r="C513" s="8"/>
      <c r="F513" s="7"/>
      <c r="G513" s="166"/>
      <c r="H513" s="166"/>
    </row>
    <row r="514" spans="1:8" ht="11.25">
      <c r="A514" s="5"/>
      <c r="C514" s="8"/>
      <c r="F514" s="7"/>
      <c r="G514" s="110"/>
      <c r="H514" s="110"/>
    </row>
    <row r="515" spans="1:8" ht="11.25">
      <c r="A515" s="5"/>
      <c r="C515" s="8"/>
      <c r="F515" s="7"/>
      <c r="G515" s="110"/>
      <c r="H515" s="110"/>
    </row>
    <row r="516" spans="1:56" ht="46.5">
      <c r="A516" s="158" t="s">
        <v>51</v>
      </c>
      <c r="B516" s="152">
        <v>5843</v>
      </c>
      <c r="C516" s="156">
        <v>3638</v>
      </c>
      <c r="D516" s="156">
        <v>2205</v>
      </c>
      <c r="E516" s="156">
        <v>550</v>
      </c>
      <c r="F516" s="157"/>
      <c r="H516" s="151">
        <f>H512+H488+H463+H425+H361+H267+H193+H143+H103+H78+H54+H33</f>
        <v>544</v>
      </c>
      <c r="I516" s="61">
        <f>I512+I488+I463+I425+I361+I267+I193+I143+I103+I78+I54+I33</f>
        <v>561</v>
      </c>
      <c r="J516" s="61">
        <f>J512+J488+J463+J425+J361+J267+J193+J143+J103+J78+J54+J33</f>
        <v>3031</v>
      </c>
      <c r="K516" s="61">
        <f>K512+K488+K463+K425+K361+K267+K193+K143+K103+K78+K54+K33</f>
        <v>91</v>
      </c>
      <c r="L516" s="61">
        <f>L512+L488+L463+L425+L361+L267+L193+L143+L103+L78+L54+L33</f>
        <v>1667</v>
      </c>
      <c r="M516" s="61">
        <f>M512+M488+M463+M425+M361+M267+M193+M143+M103+M78+M54+M33</f>
        <v>84</v>
      </c>
      <c r="N516" s="61">
        <f>N512+N488+N463+N425+N361+N267+N193+N143+N103+N78+N54+N33</f>
        <v>380</v>
      </c>
      <c r="O516" s="61">
        <f>O512+O488+O463+O425+O361+O267+O193+O143+O103+O78+O54+O33</f>
        <v>37</v>
      </c>
      <c r="P516" s="148">
        <f>P512+P488+P463+P425+P361+P267+P193+P143+P103+P78+P54+P33</f>
        <v>5283</v>
      </c>
      <c r="Q516" s="79">
        <f>Q512+Q488+Q463+Q425+Q361+Q267+Q193+Q143+Q103+Q78+Q54+Q33</f>
        <v>6394</v>
      </c>
      <c r="R516" s="151">
        <f>R512+R488+R463+R425+R361+R267+R193+R143+R103+R78+R54+R33</f>
        <v>5675</v>
      </c>
      <c r="S516" s="151">
        <f>S512+S488+S463+S425+S361+S267+S193+S143+S103+S78+S54+S33</f>
        <v>145</v>
      </c>
      <c r="T516" s="61">
        <f>T512+T488+T463+T425+T361+T267+T193+T143+T103+T78+T54+T33</f>
        <v>505</v>
      </c>
      <c r="U516" s="61">
        <f>U512+U488+U463+U425+U361+U267+U193+U143+U103+U78+U54+U33</f>
        <v>28</v>
      </c>
      <c r="V516" s="61">
        <f>V512+V488+V463+V425+V361+V267+V193+V143+V103+V78+V54+V33</f>
        <v>63</v>
      </c>
      <c r="W516" s="61">
        <f>W512+W488+W463+W425+W361+W267+W193+W143+W103+W78+W54+W33</f>
        <v>146</v>
      </c>
      <c r="X516" s="61">
        <f>X512+X488+X463+X425+X361+X267+X193+X143+X103+X78+X54+X33</f>
        <v>94</v>
      </c>
      <c r="Y516" s="61">
        <f>Y512+Y488+Y463+Y425+Y361+Y267+Y193+Y143+Y103+Y78+Y54+Y33</f>
        <v>10</v>
      </c>
      <c r="Z516" s="61">
        <f>Z512+Z488+Z463+Z425+Z361+Z267+Z193+Z143+Z103+Z78+Z54+Z33</f>
        <v>11</v>
      </c>
      <c r="AA516" s="61">
        <f>AA512+AA488+AA463+AA425+AA361+AA267+AA193+AA143+AA103+AA78+AA54+AA33</f>
        <v>11</v>
      </c>
      <c r="AB516" s="61">
        <f>AB512+AB488+AB463+AB425+AB361+AB267+AB193+AB143+AB103+AB78+AB54+AB33</f>
        <v>30</v>
      </c>
      <c r="AC516" s="61">
        <f>AC512+AC488+AC463+AC425+AC361+AC267+AC193+AC143+AC103+AC78+AC54+AC33</f>
        <v>21</v>
      </c>
      <c r="AD516" s="89">
        <f>AD512+AD488+AD463+AD425+AD361+AD267+AD193+AD143+AD103+AD78+AD54+AD33</f>
        <v>1630</v>
      </c>
      <c r="AE516" s="61">
        <f>AE512+AE488+AE463+AE425+AE361+AE267+AE193+AE143+AE103+AE78+AE54+AE33</f>
        <v>1084</v>
      </c>
      <c r="AF516" s="61">
        <f>AF512+AF488+AF463+AF425+AF361+AF267+AF193+AF143+AF103+AF78+AF54+AF33</f>
        <v>75</v>
      </c>
      <c r="AG516" s="61">
        <f>AG512+AG488+AG463+AG425+AG361+AG267+AG193+AG143+AG103+AG78+AG54+AG33</f>
        <v>18</v>
      </c>
      <c r="AH516" s="61">
        <f>AH512+AH488+AH463+AH425+AH361+AH267+AH193+AH143+AH103+AH78+AH54+AH33</f>
        <v>89</v>
      </c>
      <c r="AI516" s="61">
        <f>AI512+AI488+AI463+AI425+AI361+AI267+AI193+AI143+AI103+AI78+AI54+AI33</f>
        <v>123</v>
      </c>
      <c r="AJ516" s="61">
        <f>AJ512+AJ488+AJ463+AJ425+AJ361+AJ267+AJ193+AJ143+AJ103+AJ78+AJ54+AJ33</f>
        <v>548</v>
      </c>
      <c r="AK516" s="61">
        <f>AK512+AK488+AK463+AK425+AK361+AK267+AK193+AK143+AK103+AK78+AK54+AK33</f>
        <v>65</v>
      </c>
      <c r="AL516" s="61">
        <f>AL512+AL488+AL463+AL425+AL361+AL267+AL193+AL143+AL103+AL78+AL54+AL33</f>
        <v>758</v>
      </c>
      <c r="AM516" s="61">
        <f>AM512+AM488+AM463+AM425+AM361+AM267+AM193+AM143+AM103+AM78+AM54+AM33</f>
        <v>147</v>
      </c>
      <c r="AN516" s="61">
        <f>AN512+AN488+AN463+AN425+AN361+AN267+AN193+AN143+AN103+AN78+AN54+AN33</f>
        <v>29</v>
      </c>
      <c r="AO516" s="138">
        <f>AO512+AO488+AO463+AO425+AO361+AO267+AO193+AO143+AO103+AO78+AO54+AO33</f>
        <v>438</v>
      </c>
      <c r="AP516" s="61">
        <f>AP512+AP488+AP463+AP425+AP361+AP267+AP193+AP143+AP103+AP78+AP54+AP33</f>
        <v>142</v>
      </c>
      <c r="AQ516" s="61">
        <f>AQ512+AQ488+AQ463+AQ425+AQ361+AQ267+AQ193+AQ143+AQ103+AQ78+AQ54+AQ33</f>
        <v>33</v>
      </c>
      <c r="AR516" s="61">
        <f>AR512+AR488+AR463+AR425+AR361+AR267+AR193+AR143+AR103+AR78+AR54+AR33</f>
        <v>24</v>
      </c>
      <c r="AS516" s="61">
        <f>AS512+AS488+AS463+AS425+AS361+AS267+AS193+AS143+AS103+AS78+AS54+AS33</f>
        <v>2</v>
      </c>
      <c r="AT516" s="61">
        <f>AT512+AT488+AT463+AT425+AT361+AT267+AT193+AT143+AT103+AT78+AT54+AT33</f>
        <v>1983</v>
      </c>
      <c r="AU516" s="89">
        <f>AU512+AU488+AU463+AU425+AU361+AU267+AU193+AU143+AU103+AU78+AU54+AU33</f>
        <v>1639</v>
      </c>
      <c r="AV516" s="61">
        <f>AV512+AV488+AV463+AV425+AV361+AV267+AV193+AV143+AV103+AV78+AV54+AV33</f>
        <v>18</v>
      </c>
      <c r="AW516" s="61">
        <f>AW512+AW488+AW463+AW425+AW361+AW267+AW193+AW143+AW103+AW78+AW54+AW33</f>
        <v>1</v>
      </c>
      <c r="AX516" s="61">
        <f>AX512+AX488+AX463+AX425+AX361+AX267+AX193+AX143+AX103+AX78+AX54+AX33</f>
        <v>19</v>
      </c>
      <c r="AY516" s="61">
        <f>AY512+AY488+AY463+AY425+AY361+AY267+AY193+AY143+AY103+AY78+AY54+AY33</f>
        <v>4</v>
      </c>
      <c r="AZ516" s="61">
        <f>AZ512+AZ488+AZ463+AZ425+AZ361+AZ267+AZ193+AZ143+AZ103+AZ78+AZ54+AZ33</f>
        <v>80</v>
      </c>
      <c r="BA516" s="61">
        <f>BA512+BA488+BA463+BA425+BA361+BA267+BA193+BA143+BA103+BA78+BA54+BA33</f>
        <v>82</v>
      </c>
      <c r="BB516" s="61">
        <f>BB512+BB488+BB463+BB425+BB361+BB267+BB193+BB143+BB103+BB78+BB54+BB33</f>
        <v>6</v>
      </c>
      <c r="BC516" s="61">
        <f>BC512+BC488+BC463+BC425+BC361+BC267+BC193+BC143+BC103+BC78+BC54+BC33</f>
        <v>54</v>
      </c>
      <c r="BD516" s="89">
        <v>1459</v>
      </c>
    </row>
    <row r="517" spans="1:56" ht="22.5" customHeight="1">
      <c r="A517" s="155" t="s">
        <v>397</v>
      </c>
      <c r="B517" s="153">
        <f>B516*$Q$517/$D$522</f>
        <v>91.38254613700344</v>
      </c>
      <c r="C517" s="149">
        <f>C516*$Q$517/$D$522</f>
        <v>56.897091022833905</v>
      </c>
      <c r="D517" s="149">
        <f>D516*$Q$517/$D$522</f>
        <v>34.48545511416953</v>
      </c>
      <c r="E517" s="154">
        <f>E516*$Q$517/$D$522</f>
        <v>8.601814200813262</v>
      </c>
      <c r="F517" s="168">
        <f>B517+E517</f>
        <v>99.98436033781671</v>
      </c>
      <c r="H517" s="149">
        <f aca="true" t="shared" si="78" ref="H517:P517">H516*$Q$517/$D$522</f>
        <v>8.507976227713481</v>
      </c>
      <c r="I517" s="149">
        <f t="shared" si="78"/>
        <v>8.773850484829527</v>
      </c>
      <c r="J517" s="149">
        <f t="shared" si="78"/>
        <v>47.40381607757273</v>
      </c>
      <c r="K517" s="149">
        <f t="shared" si="78"/>
        <v>1.4232092586800125</v>
      </c>
      <c r="L517" s="149">
        <f t="shared" si="78"/>
        <v>26.071316859555832</v>
      </c>
      <c r="M517" s="149">
        <f t="shared" si="78"/>
        <v>1.3137316233969347</v>
      </c>
      <c r="N517" s="149">
        <f t="shared" si="78"/>
        <v>5.9430716296528</v>
      </c>
      <c r="O517" s="149">
        <f t="shared" si="78"/>
        <v>0.5786675007819831</v>
      </c>
      <c r="P517" s="142">
        <f t="shared" si="78"/>
        <v>82.62433531435721</v>
      </c>
      <c r="Q517" s="66">
        <v>100</v>
      </c>
      <c r="R517" s="150">
        <f>R516*$Q$517/$D$522</f>
        <v>88.75508289020956</v>
      </c>
      <c r="S517" s="150">
        <f aca="true" t="shared" si="79" ref="S517:BD517">S516*100/$D$522</f>
        <v>2.267751016578042</v>
      </c>
      <c r="T517" s="150">
        <f t="shared" si="79"/>
        <v>7.898029402564904</v>
      </c>
      <c r="U517" s="150">
        <f t="shared" si="79"/>
        <v>0.43791054113231154</v>
      </c>
      <c r="V517" s="150">
        <f t="shared" si="79"/>
        <v>0.9852987175477009</v>
      </c>
      <c r="W517" s="150">
        <f t="shared" si="79"/>
        <v>2.283390678761339</v>
      </c>
      <c r="X517" s="150">
        <f t="shared" si="79"/>
        <v>1.470128245229903</v>
      </c>
      <c r="Y517" s="150">
        <f t="shared" si="79"/>
        <v>0.1563966218329684</v>
      </c>
      <c r="Z517" s="150">
        <f t="shared" si="79"/>
        <v>0.17203628401626525</v>
      </c>
      <c r="AA517" s="150">
        <f t="shared" si="79"/>
        <v>0.17203628401626525</v>
      </c>
      <c r="AB517" s="150">
        <f t="shared" si="79"/>
        <v>0.46918986549890523</v>
      </c>
      <c r="AC517" s="150">
        <f t="shared" si="79"/>
        <v>0.3284329058492337</v>
      </c>
      <c r="AD517" s="86">
        <f t="shared" si="79"/>
        <v>25.49264935877385</v>
      </c>
      <c r="AE517" s="150">
        <f t="shared" si="79"/>
        <v>16.953393806693775</v>
      </c>
      <c r="AF517" s="150">
        <f t="shared" si="79"/>
        <v>1.1729746637472631</v>
      </c>
      <c r="AG517" s="150">
        <f t="shared" si="79"/>
        <v>0.2815139192993431</v>
      </c>
      <c r="AH517" s="150">
        <f t="shared" si="79"/>
        <v>1.3919299343134188</v>
      </c>
      <c r="AI517" s="150">
        <f t="shared" si="79"/>
        <v>1.9236784485455114</v>
      </c>
      <c r="AJ517" s="150">
        <f t="shared" si="79"/>
        <v>8.570534876446668</v>
      </c>
      <c r="AK517" s="150">
        <f t="shared" si="79"/>
        <v>1.0165780419142947</v>
      </c>
      <c r="AL517" s="150">
        <f t="shared" si="79"/>
        <v>11.854863934939006</v>
      </c>
      <c r="AM517" s="150">
        <f t="shared" si="79"/>
        <v>2.2990303409446358</v>
      </c>
      <c r="AN517" s="150">
        <f t="shared" si="79"/>
        <v>0.45355020331560836</v>
      </c>
      <c r="AO517" s="150">
        <f t="shared" si="79"/>
        <v>6.850172036284016</v>
      </c>
      <c r="AP517" s="150">
        <f t="shared" si="79"/>
        <v>2.220832030028151</v>
      </c>
      <c r="AQ517" s="150">
        <f t="shared" si="79"/>
        <v>0.5161088520487958</v>
      </c>
      <c r="AR517" s="150">
        <f t="shared" si="79"/>
        <v>0.3753518923991242</v>
      </c>
      <c r="AS517" s="150">
        <f t="shared" si="79"/>
        <v>0.03127932436659368</v>
      </c>
      <c r="AT517" s="150">
        <f t="shared" si="79"/>
        <v>31.013450109477635</v>
      </c>
      <c r="AU517" s="86">
        <f t="shared" si="79"/>
        <v>25.63340631842352</v>
      </c>
      <c r="AV517" s="150">
        <f t="shared" si="79"/>
        <v>0.2815139192993431</v>
      </c>
      <c r="AW517" s="150">
        <f t="shared" si="79"/>
        <v>0.01563966218329684</v>
      </c>
      <c r="AX517" s="150">
        <f t="shared" si="79"/>
        <v>0.29715358148264</v>
      </c>
      <c r="AY517" s="150">
        <f t="shared" si="79"/>
        <v>0.06255864873318737</v>
      </c>
      <c r="AZ517" s="150">
        <f t="shared" si="79"/>
        <v>1.2511729746637472</v>
      </c>
      <c r="BA517" s="150">
        <f t="shared" si="79"/>
        <v>1.2824522990303409</v>
      </c>
      <c r="BB517" s="150">
        <f t="shared" si="79"/>
        <v>0.09383797309978105</v>
      </c>
      <c r="BC517" s="150">
        <f t="shared" si="79"/>
        <v>0.8445417578980294</v>
      </c>
      <c r="BD517" s="86">
        <f t="shared" si="79"/>
        <v>22.81826712543009</v>
      </c>
    </row>
    <row r="518" spans="1:55" ht="11.25">
      <c r="A518" s="163" t="s">
        <v>84</v>
      </c>
      <c r="B518" s="163"/>
      <c r="C518" s="163"/>
      <c r="D518" s="159">
        <f>D520-C519</f>
        <v>2206</v>
      </c>
      <c r="E518" s="159"/>
      <c r="J518" s="10"/>
      <c r="L518" s="10"/>
      <c r="AB518" s="97"/>
      <c r="AC518" s="99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137"/>
      <c r="AP518" s="97"/>
      <c r="AQ518" s="97"/>
      <c r="AR518" s="97"/>
      <c r="AS518" s="97"/>
      <c r="AT518" s="97"/>
      <c r="AV518" s="97"/>
      <c r="AW518" s="97"/>
      <c r="AX518" s="97"/>
      <c r="AY518" s="97"/>
      <c r="AZ518" s="97"/>
      <c r="BA518" s="97"/>
      <c r="BB518" s="97"/>
      <c r="BC518" s="97"/>
    </row>
    <row r="519" spans="1:5" ht="12.75" customHeight="1">
      <c r="A519" s="160" t="s">
        <v>83</v>
      </c>
      <c r="B519" s="160"/>
      <c r="C519" s="159">
        <f>C512+C488+C463+C425+C361+C267+C193+C143+C103+C78+C54+C33</f>
        <v>3638</v>
      </c>
      <c r="D519" s="159"/>
      <c r="E519" s="159"/>
    </row>
    <row r="520" spans="1:5" ht="13.5" customHeight="1">
      <c r="A520" s="160" t="s">
        <v>85</v>
      </c>
      <c r="B520" s="160"/>
      <c r="C520" s="160"/>
      <c r="D520" s="159">
        <f>B512+B488+B463+B425+B361+B267+B193+B143+B103+B78+B54+B33</f>
        <v>5844</v>
      </c>
      <c r="E520" s="159"/>
    </row>
    <row r="521" spans="1:5" ht="11.25">
      <c r="A521" s="165" t="s">
        <v>47</v>
      </c>
      <c r="B521" s="165"/>
      <c r="C521" s="165"/>
      <c r="D521" s="159">
        <f>E463+E425+E361+E267+E193+E143+E103+E78+E54+E33+E488+E512</f>
        <v>550</v>
      </c>
      <c r="E521" s="159"/>
    </row>
    <row r="522" spans="1:5" ht="11.25">
      <c r="A522" s="160" t="s">
        <v>82</v>
      </c>
      <c r="B522" s="160"/>
      <c r="C522" s="160"/>
      <c r="D522" s="159">
        <f>D520+D521</f>
        <v>6394</v>
      </c>
      <c r="E522" s="159"/>
    </row>
  </sheetData>
  <sheetProtection/>
  <mergeCells count="28">
    <mergeCell ref="R1:AC1"/>
    <mergeCell ref="A144:BC144"/>
    <mergeCell ref="A194:BC194"/>
    <mergeCell ref="A268:BC268"/>
    <mergeCell ref="A362:BC362"/>
    <mergeCell ref="A427:BC427"/>
    <mergeCell ref="A1:A2"/>
    <mergeCell ref="H1:Q1"/>
    <mergeCell ref="A104:BD104"/>
    <mergeCell ref="A3:BD3"/>
    <mergeCell ref="D521:E521"/>
    <mergeCell ref="A521:C521"/>
    <mergeCell ref="D520:E520"/>
    <mergeCell ref="A80:BD80"/>
    <mergeCell ref="A490:BC490"/>
    <mergeCell ref="A519:B519"/>
    <mergeCell ref="G513:H513"/>
    <mergeCell ref="D518:E518"/>
    <mergeCell ref="D522:E522"/>
    <mergeCell ref="C519:E519"/>
    <mergeCell ref="A520:C520"/>
    <mergeCell ref="A522:C522"/>
    <mergeCell ref="AU1:BD1"/>
    <mergeCell ref="AD1:AT1"/>
    <mergeCell ref="A55:BD55"/>
    <mergeCell ref="A518:C518"/>
    <mergeCell ref="A34:BD34"/>
    <mergeCell ref="B1:G1"/>
  </mergeCells>
  <printOptions/>
  <pageMargins left="0.22" right="0.2" top="0.75" bottom="0.47" header="0.3" footer="0.3"/>
  <pageSetup horizontalDpi="600" verticalDpi="600" orientation="landscape" paperSize="9" r:id="rId3"/>
  <headerFooter alignWithMargins="0">
    <oddHeader>&amp;C&amp;9Kandavas TIC - Ūdens iela 2, Kandava, LV3120, Kandavas novads, tel.: (+371)63181150, 28356520, info@kandava.lv, visitkandava.lv&amp;11
&amp;"Arial,Bold"Kandavas TIC detalizēta statistika par 2018.gadu&amp;R2018
</oddHeader>
    <oddFooter>&amp;CPage &amp;P</oddFooter>
  </headerFooter>
  <rowBreaks count="3" manualBreakCount="3">
    <brk id="353" max="255" man="1"/>
    <brk id="397" max="255" man="1"/>
    <brk id="44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Anda</cp:lastModifiedBy>
  <cp:lastPrinted>2019-03-06T07:45:46Z</cp:lastPrinted>
  <dcterms:created xsi:type="dcterms:W3CDTF">2012-01-23T08:25:12Z</dcterms:created>
  <dcterms:modified xsi:type="dcterms:W3CDTF">2019-03-19T14:24:48Z</dcterms:modified>
  <cp:category/>
  <cp:version/>
  <cp:contentType/>
  <cp:contentStatus/>
</cp:coreProperties>
</file>