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Iepirkumi 2017\Cēre\"/>
    </mc:Choice>
  </mc:AlternateContent>
  <bookViews>
    <workbookView xWindow="0" yWindow="0" windowWidth="16170" windowHeight="5940"/>
  </bookViews>
  <sheets>
    <sheet name="Cēre" sheetId="1" r:id="rId1"/>
  </sheets>
  <definedNames>
    <definedName name="beigas" localSheetId="0">#REF!</definedName>
    <definedName name="beigas">#REF!</definedName>
    <definedName name="_xlnm.Print_Area" localSheetId="0">Cēre!$A$1:$P$73</definedName>
  </definedNames>
  <calcPr calcId="162913"/>
</workbook>
</file>

<file path=xl/calcChain.xml><?xml version="1.0" encoding="utf-8"?>
<calcChain xmlns="http://schemas.openxmlformats.org/spreadsheetml/2006/main">
  <c r="O70" i="1" l="1"/>
  <c r="L70" i="1" l="1"/>
  <c r="M70" i="1"/>
  <c r="P70" i="1" l="1"/>
  <c r="N70" i="1"/>
  <c r="P73" i="1" l="1"/>
  <c r="P71" i="1"/>
  <c r="P74" i="1" l="1"/>
  <c r="P75" i="1" l="1"/>
  <c r="P76" i="1" s="1"/>
  <c r="O8" i="1" s="1"/>
</calcChain>
</file>

<file path=xl/sharedStrings.xml><?xml version="1.0" encoding="utf-8"?>
<sst xmlns="http://schemas.openxmlformats.org/spreadsheetml/2006/main" count="193" uniqueCount="92">
  <si>
    <t>Lokālā tāme</t>
  </si>
  <si>
    <t>Pasūtītājs: Kandavas novads</t>
  </si>
  <si>
    <t>Būves nosaukums:</t>
  </si>
  <si>
    <t>Tāmes izmaksas (Eur):</t>
  </si>
  <si>
    <t>Nr. p. k.</t>
  </si>
  <si>
    <t>Kods</t>
  </si>
  <si>
    <t>Darba nosaukums (apraksts)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</si>
  <si>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</si>
  <si>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</si>
  <si>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</si>
  <si>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</si>
  <si>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</si>
  <si>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</si>
  <si>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</si>
  <si>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</si>
  <si>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</si>
  <si>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</si>
  <si>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</si>
  <si>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</si>
  <si>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Kalk.</t>
  </si>
  <si>
    <t>kompl.</t>
  </si>
  <si>
    <r>
      <t>m</t>
    </r>
    <r>
      <rPr>
        <vertAlign val="superscript"/>
        <sz val="9"/>
        <rFont val="Tahoma"/>
        <family val="2"/>
        <charset val="204"/>
      </rPr>
      <t>2</t>
    </r>
  </si>
  <si>
    <t>Esošo inženiertīklu atšurfēšana</t>
  </si>
  <si>
    <t>vietas</t>
  </si>
  <si>
    <t>Cauruma urbšana katlumājas pamatos</t>
  </si>
  <si>
    <t>Tranšejas rakšana</t>
  </si>
  <si>
    <r>
      <t>m</t>
    </r>
    <r>
      <rPr>
        <vertAlign val="superscript"/>
        <sz val="9"/>
        <rFont val="Tahoma"/>
        <family val="2"/>
        <charset val="204"/>
      </rPr>
      <t>3</t>
    </r>
  </si>
  <si>
    <t>m</t>
  </si>
  <si>
    <t>Cauruļu apbēršana 15 cm virs caurules ar pievestu smilti</t>
  </si>
  <si>
    <t>Brīdinājuma lente</t>
  </si>
  <si>
    <t>Liekās grunts un būvgružu aizvešana</t>
  </si>
  <si>
    <t>Zālāja atjaunošana</t>
  </si>
  <si>
    <t>Palīgmateriāli</t>
  </si>
  <si>
    <t>gab</t>
  </si>
  <si>
    <t>Cauruļu stiprinājumi</t>
  </si>
  <si>
    <t>Izpildokumentācija</t>
  </si>
  <si>
    <t xml:space="preserve">Izpilduzmērījumi </t>
  </si>
  <si>
    <t>t.sk. darba aizsardzībai</t>
  </si>
  <si>
    <t>PAVISAM KOPĀ bez PVN</t>
  </si>
  <si>
    <t>PVN 21%</t>
  </si>
  <si>
    <t>PAVISAM KOPĀ</t>
  </si>
  <si>
    <t>Apgriezienu regulators</t>
  </si>
  <si>
    <t>SC 230S  Malkas apkures katls (Grobiņa)</t>
  </si>
  <si>
    <r>
      <t xml:space="preserve">Objekta adrese: </t>
    </r>
    <r>
      <rPr>
        <sz val="11"/>
        <rFont val="Tahoma"/>
        <family val="2"/>
        <charset val="204"/>
      </rPr>
      <t>Cēres pamatskola, Cēre</t>
    </r>
  </si>
  <si>
    <t>Siltumtrase, apkures katla uzstādīšana</t>
  </si>
  <si>
    <t>Objekta nosaukums: Siltumtrases un siltuma avota rekonstrukcija</t>
  </si>
  <si>
    <t>Hidrauliskais atdalītājs 140/140</t>
  </si>
  <si>
    <t>Pamatnes izveidošana 10 cm no pievestas smilts</t>
  </si>
  <si>
    <t>Betona bruģa izjaukšana, atjaunošana</t>
  </si>
  <si>
    <t>Gaisa apkures agregāts- gaispūtējs Volcano VR-3</t>
  </si>
  <si>
    <t>Izpilddokumentācija iesniegšanai būvaldei</t>
  </si>
  <si>
    <t>Dūmeņa pieslēgabali-pāreja taisnst./cilindridisks</t>
  </si>
  <si>
    <t>Viensienas pieslēgabali līkumi, taisnais</t>
  </si>
  <si>
    <t>Dūmenis d300/400 h=8m uzst, nostiprināšana</t>
  </si>
  <si>
    <t>Dūmeņa atbalsta stabi 10m uzstādīšana, nostiprin.</t>
  </si>
  <si>
    <t>Dūmeņa atbalsta pamatne, bet. P-2 uzstādīšana</t>
  </si>
  <si>
    <t>Ugunsdrošā izolācija viensienas dūmvadam</t>
  </si>
  <si>
    <r>
      <t>Termovārsts Dn 40 55</t>
    </r>
    <r>
      <rPr>
        <sz val="9"/>
        <rFont val="Calibri"/>
        <family val="2"/>
        <charset val="186"/>
      </rPr>
      <t>°</t>
    </r>
    <r>
      <rPr>
        <sz val="8.3000000000000007"/>
        <rFont val="Tahoma"/>
        <family val="2"/>
        <charset val="204"/>
      </rPr>
      <t>C ESBE uzst</t>
    </r>
  </si>
  <si>
    <t xml:space="preserve">Gala noslēguzmava </t>
  </si>
  <si>
    <t>Pārejas veidgabali</t>
  </si>
  <si>
    <t>Blīvēšanas elementa iemūrēšana 200mm</t>
  </si>
  <si>
    <t>Dūmeņa stiprinātājmateriāli</t>
  </si>
  <si>
    <t>Apšūšana ar nerūs skārdu (ārdaļai)</t>
  </si>
  <si>
    <t>Apkures sūknis Grundfoss UPS 32-80N 180</t>
  </si>
  <si>
    <t>Lodveida krān Naval  Dn 50</t>
  </si>
  <si>
    <t>Apkures katls, apsaiste (SA)</t>
  </si>
  <si>
    <t>Siltumtrase (ST)</t>
  </si>
  <si>
    <t>Apkures izmaiņas sporta z. (SM)</t>
  </si>
  <si>
    <t>Demontāža esoši katla apsaiste</t>
  </si>
  <si>
    <t>Tērauda caurule 42,4x2,6, gruntēta</t>
  </si>
  <si>
    <t>Tērauda caurule 60,3,4x2,9, gruntēta</t>
  </si>
  <si>
    <t>Tērauda caurule 33,7x2,6, gruntēta</t>
  </si>
  <si>
    <t>Tērauda caurule 26,9x2,3, gruntēta</t>
  </si>
  <si>
    <t>Veidgabali caurulēm</t>
  </si>
  <si>
    <t>Pieslēgumi esošai sistēmai (kolektori)</t>
  </si>
  <si>
    <t>Lodveida krāns Dn 20</t>
  </si>
  <si>
    <t>Lodveida krāns Dn 40</t>
  </si>
  <si>
    <t>Tērauda cauruļu izolēšana 60x20</t>
  </si>
  <si>
    <t>Tērauda cauruļu izolēšana 42x20</t>
  </si>
  <si>
    <t>Skapis regulatoriem SNE-0</t>
  </si>
  <si>
    <t>Caurules Ecoflex Thermo Twin 2*63*3,17/200 montāža tranšejā.</t>
  </si>
  <si>
    <t>Apsaistes shēmas daļēja demomtāža/atjaun.</t>
  </si>
  <si>
    <t>Tranšejas aizbēršana  ar esošo grunti</t>
  </si>
  <si>
    <t>Cauruma veidošana grīdās</t>
  </si>
  <si>
    <t>Tāme sastādīta 2017. gada  cenās</t>
  </si>
  <si>
    <t>Kopā tiešās izmaksas, tai skaitā darba devēja sociālais nodoklis 23,59%:</t>
  </si>
  <si>
    <t>2017. gada  ___. _________</t>
  </si>
  <si>
    <t xml:space="preserve">Būvuzņēmējs: </t>
  </si>
  <si>
    <t>Sast.:________________________________</t>
  </si>
  <si>
    <t>2017.gada __._____________</t>
  </si>
  <si>
    <t>Virsizdevumi  %</t>
  </si>
  <si>
    <t>Peļņa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</si>
</sst>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426]dddd\,\ yyyy&quot;. gada &quot;d\.\ mmmm;@"/>
    <numFmt numFmtId="166" formatCode="_-* #,##0.00\ _L_s_-;\-* #,##0.00\ _L_s_-;_-* &quot;-&quot;??\ _L_s_-;_-@_-"/>
    <numFmt numFmtId="167" formatCode="0.0"/>
    <numFmt numFmtId="168" formatCode="_(* #,##0.00_);_(* \(#,##0.00\);_(* \-??_);_(@_)"/>
    <numFmt numFmtId="169" formatCode="0.000"/>
  </numFmts>
  <fonts count="4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Helv"/>
    </font>
    <font>
      <b/>
      <sz val="11"/>
      <name val="Tahoma"/>
      <family val="2"/>
      <charset val="186"/>
    </font>
    <font>
      <sz val="9"/>
      <name val="Tahoma"/>
      <family val="2"/>
      <charset val="186"/>
    </font>
    <font>
      <sz val="11"/>
      <name val="Tahoma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204"/>
    </font>
    <font>
      <sz val="12"/>
      <name val="Arial"/>
      <family val="2"/>
      <charset val="186"/>
    </font>
    <font>
      <sz val="9"/>
      <color indexed="10"/>
      <name val="Tahoma"/>
      <family val="2"/>
      <charset val="186"/>
    </font>
    <font>
      <sz val="11"/>
      <name val="Tahoma"/>
      <family val="2"/>
      <charset val="204"/>
    </font>
    <font>
      <b/>
      <sz val="9"/>
      <name val="Tahoma"/>
      <family val="2"/>
      <charset val="186"/>
    </font>
    <font>
      <sz val="9"/>
      <name val="Arial"/>
      <family val="2"/>
      <charset val="186"/>
    </font>
    <font>
      <vertAlign val="superscript"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6"/>
      <name val="Tahoma"/>
      <family val="2"/>
      <charset val="204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186"/>
    </font>
    <font>
      <sz val="9"/>
      <name val="Calibri"/>
      <family val="2"/>
      <charset val="186"/>
    </font>
    <font>
      <sz val="8.3000000000000007"/>
      <name val="Tahoma"/>
      <family val="2"/>
      <charset val="204"/>
    </font>
    <font>
      <sz val="10"/>
      <name val="Arial"/>
      <family val="2"/>
    </font>
    <font>
      <sz val="10"/>
      <name val="BiTLat Arial"/>
      <charset val="186"/>
    </font>
    <font>
      <sz val="11"/>
      <name val="ISOCPEUR"/>
      <family val="2"/>
      <charset val="186"/>
    </font>
    <font>
      <sz val="9"/>
      <color theme="1"/>
      <name val="Arial"/>
      <family val="2"/>
      <charset val="186"/>
    </font>
    <font>
      <sz val="10"/>
      <name val="Times New Roman"/>
      <family val="1"/>
    </font>
    <font>
      <b/>
      <sz val="9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" applyNumberFormat="0" applyAlignment="0" applyProtection="0"/>
    <xf numFmtId="0" fontId="22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4" fillId="9" borderId="2" applyNumberFormat="0" applyAlignment="0" applyProtection="0"/>
    <xf numFmtId="0" fontId="25" fillId="8" borderId="3" applyNumberFormat="0" applyAlignment="0" applyProtection="0"/>
    <xf numFmtId="0" fontId="26" fillId="0" borderId="4" applyNumberFormat="0" applyFill="0" applyAlignment="0" applyProtection="0"/>
    <xf numFmtId="0" fontId="27" fillId="10" borderId="0" applyNumberFormat="0" applyBorder="0" applyAlignment="0" applyProtection="0"/>
    <xf numFmtId="0" fontId="2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9" fillId="0" borderId="0"/>
    <xf numFmtId="0" fontId="29" fillId="0" borderId="0"/>
    <xf numFmtId="0" fontId="30" fillId="0" borderId="0"/>
    <xf numFmtId="0" fontId="6" fillId="0" borderId="0"/>
    <xf numFmtId="0" fontId="28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168" fontId="6" fillId="0" borderId="0" applyFill="0" applyBorder="0" applyAlignment="0" applyProtection="0"/>
    <xf numFmtId="2" fontId="35" fillId="0" borderId="0"/>
    <xf numFmtId="0" fontId="34" fillId="0" borderId="0"/>
    <xf numFmtId="0" fontId="30" fillId="0" borderId="0"/>
  </cellStyleXfs>
  <cellXfs count="81">
    <xf numFmtId="0" fontId="0" fillId="0" borderId="0" xfId="0"/>
    <xf numFmtId="0" fontId="4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4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Continuous" vertical="center"/>
    </xf>
    <xf numFmtId="0" fontId="12" fillId="0" borderId="1" xfId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vertical="top"/>
    </xf>
    <xf numFmtId="49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left" indent="2"/>
    </xf>
    <xf numFmtId="0" fontId="4" fillId="0" borderId="1" xfId="2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right"/>
    </xf>
    <xf numFmtId="2" fontId="4" fillId="0" borderId="1" xfId="2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/>
    <xf numFmtId="49" fontId="4" fillId="0" borderId="1" xfId="1" applyNumberFormat="1" applyFont="1" applyFill="1" applyBorder="1"/>
    <xf numFmtId="2" fontId="16" fillId="0" borderId="1" xfId="0" applyNumberFormat="1" applyFont="1" applyBorder="1"/>
    <xf numFmtId="0" fontId="17" fillId="0" borderId="0" xfId="0" applyFo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 vertical="center" wrapText="1"/>
    </xf>
    <xf numFmtId="49" fontId="4" fillId="0" borderId="0" xfId="1" applyNumberFormat="1" applyFont="1" applyFill="1"/>
    <xf numFmtId="2" fontId="4" fillId="0" borderId="1" xfId="1" applyNumberFormat="1" applyFont="1" applyFill="1" applyBorder="1"/>
    <xf numFmtId="49" fontId="8" fillId="0" borderId="0" xfId="1" applyNumberFormat="1" applyFont="1" applyFill="1"/>
    <xf numFmtId="49" fontId="19" fillId="0" borderId="0" xfId="1" applyNumberFormat="1" applyFont="1" applyFill="1"/>
    <xf numFmtId="0" fontId="12" fillId="0" borderId="1" xfId="0" applyFont="1" applyFill="1" applyBorder="1" applyAlignment="1">
      <alignment horizontal="center" vertical="center" wrapText="1"/>
    </xf>
    <xf numFmtId="169" fontId="4" fillId="0" borderId="0" xfId="1" applyNumberFormat="1" applyFont="1" applyFill="1" applyAlignment="1">
      <alignment horizontal="left"/>
    </xf>
    <xf numFmtId="0" fontId="4" fillId="0" borderId="1" xfId="0" quotePrefix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" fontId="36" fillId="0" borderId="5" xfId="41" applyNumberFormat="1" applyFont="1" applyBorder="1" applyAlignment="1">
      <alignment horizontal="center"/>
    </xf>
    <xf numFmtId="2" fontId="37" fillId="11" borderId="1" xfId="0" applyNumberFormat="1" applyFont="1" applyFill="1" applyBorder="1" applyAlignment="1">
      <alignment horizontal="right" vertical="center" wrapText="1"/>
    </xf>
    <xf numFmtId="2" fontId="37" fillId="11" borderId="1" xfId="0" applyNumberFormat="1" applyFont="1" applyFill="1" applyBorder="1" applyAlignment="1">
      <alignment vertical="center" wrapText="1"/>
    </xf>
    <xf numFmtId="2" fontId="13" fillId="11" borderId="1" xfId="0" applyNumberFormat="1" applyFont="1" applyFill="1" applyBorder="1" applyAlignment="1">
      <alignment vertical="center"/>
    </xf>
    <xf numFmtId="2" fontId="4" fillId="0" borderId="0" xfId="1" applyNumberFormat="1" applyFont="1" applyFill="1"/>
    <xf numFmtId="0" fontId="38" fillId="0" borderId="0" xfId="43" applyFont="1" applyFill="1" applyBorder="1"/>
    <xf numFmtId="1" fontId="36" fillId="0" borderId="1" xfId="41" applyNumberFormat="1" applyFont="1" applyBorder="1" applyAlignment="1">
      <alignment horizontal="center"/>
    </xf>
    <xf numFmtId="14" fontId="4" fillId="0" borderId="0" xfId="1" applyNumberFormat="1" applyFont="1" applyFill="1"/>
    <xf numFmtId="2" fontId="39" fillId="0" borderId="1" xfId="1" applyNumberFormat="1" applyFont="1" applyFill="1" applyBorder="1"/>
    <xf numFmtId="4" fontId="39" fillId="0" borderId="1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textRotation="90" wrapText="1"/>
    </xf>
    <xf numFmtId="49" fontId="12" fillId="0" borderId="1" xfId="1" applyNumberFormat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/>
    </xf>
    <xf numFmtId="0" fontId="13" fillId="0" borderId="1" xfId="1" applyFont="1" applyFill="1" applyBorder="1" applyAlignment="1">
      <alignment textRotation="90"/>
    </xf>
    <xf numFmtId="0" fontId="12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right" vertical="top" wrapText="1"/>
    </xf>
    <xf numFmtId="0" fontId="4" fillId="0" borderId="1" xfId="1" applyFont="1" applyFill="1" applyBorder="1" applyAlignment="1">
      <alignment horizontal="right"/>
    </xf>
    <xf numFmtId="0" fontId="39" fillId="0" borderId="1" xfId="1" applyFont="1" applyFill="1" applyBorder="1" applyAlignment="1">
      <alignment horizontal="right"/>
    </xf>
    <xf numFmtId="0" fontId="18" fillId="0" borderId="1" xfId="0" applyFont="1" applyBorder="1" applyAlignment="1">
      <alignment horizontal="right" vertical="top" wrapText="1"/>
    </xf>
  </cellXfs>
  <cellStyles count="44">
    <cellStyle name="1. izcēlums" xfId="3"/>
    <cellStyle name="2. izcēlums" xfId="4"/>
    <cellStyle name="3. izcēlums " xfId="5"/>
    <cellStyle name="4. izcēlums" xfId="6"/>
    <cellStyle name="5. izcēlums" xfId="7"/>
    <cellStyle name="6. izcēlums" xfId="8"/>
    <cellStyle name="Aprēķināšana" xfId="9"/>
    <cellStyle name="Brīdinājuma teksts" xfId="10"/>
    <cellStyle name="Comma 10" xfId="11"/>
    <cellStyle name="Comma 2" xfId="12"/>
    <cellStyle name="Comma 2 2" xfId="13"/>
    <cellStyle name="Comma 3" xfId="14"/>
    <cellStyle name="Comma 4" xfId="15"/>
    <cellStyle name="Comma 4 2" xfId="16"/>
    <cellStyle name="Comma 6" xfId="17"/>
    <cellStyle name="Ievade" xfId="18"/>
    <cellStyle name="Izvade" xfId="19"/>
    <cellStyle name="Kopsumma" xfId="20"/>
    <cellStyle name="Neitrāls" xfId="21"/>
    <cellStyle name="Normal" xfId="0" builtinId="0"/>
    <cellStyle name="Normal 10" xfId="22"/>
    <cellStyle name="Normal 2" xfId="23"/>
    <cellStyle name="Normal 2 2" xfId="24"/>
    <cellStyle name="Normal 2 3" xfId="25"/>
    <cellStyle name="Normal 2_Daugmale_2008_7_Veicamie darbi" xfId="26"/>
    <cellStyle name="Normal 3" xfId="27"/>
    <cellStyle name="Normal 4" xfId="28"/>
    <cellStyle name="Normal 5" xfId="29"/>
    <cellStyle name="Normal 6" xfId="30"/>
    <cellStyle name="Normal 6 2" xfId="31"/>
    <cellStyle name="Normal 7" xfId="32"/>
    <cellStyle name="Normal 7 2" xfId="33"/>
    <cellStyle name="Normal 8" xfId="34"/>
    <cellStyle name="Normal 8 2" xfId="35"/>
    <cellStyle name="Normal 9" xfId="36"/>
    <cellStyle name="Normal_bruģis" xfId="2"/>
    <cellStyle name="Normal_Mat.spec." xfId="41"/>
    <cellStyle name="Normal_tāme roja DABASZINĪBAS JF" xfId="1"/>
    <cellStyle name="Nosaukums" xfId="37"/>
    <cellStyle name="Parastais 3" xfId="42"/>
    <cellStyle name="Stils 1" xfId="38"/>
    <cellStyle name="Style 1" xfId="39"/>
    <cellStyle name="Обычный_33. OZOLNIEKU NOVADA DOME_OZO SKOLA_TELPU, GAITENU, KAPNU TELPU REMONTS_TAME_VADIMS_2011_02_25_melnraksts" xfId="43"/>
    <cellStyle name="Финансовый_Лист1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Zeros="0" tabSelected="1" topLeftCell="A58" zoomScale="92" workbookViewId="0">
      <selection activeCell="L73" sqref="L73:O73"/>
    </sheetView>
  </sheetViews>
  <sheetFormatPr defaultRowHeight="11.25"/>
  <cols>
    <col min="1" max="1" width="3" style="1" customWidth="1"/>
    <col min="2" max="2" width="9" style="43" customWidth="1"/>
    <col min="3" max="3" width="40.85546875" style="1" customWidth="1"/>
    <col min="4" max="4" width="6.140625" style="1" bestFit="1" customWidth="1"/>
    <col min="5" max="5" width="9.5703125" style="1" customWidth="1"/>
    <col min="6" max="6" width="10" style="1" customWidth="1"/>
    <col min="7" max="7" width="8" style="1" customWidth="1"/>
    <col min="8" max="8" width="7.7109375" style="1" customWidth="1"/>
    <col min="9" max="9" width="8.7109375" style="1" customWidth="1"/>
    <col min="10" max="10" width="8.42578125" style="1" customWidth="1"/>
    <col min="11" max="11" width="9.28515625" style="1" customWidth="1"/>
    <col min="12" max="12" width="8.28515625" style="1" customWidth="1"/>
    <col min="13" max="13" width="9.85546875" style="1" customWidth="1"/>
    <col min="14" max="14" width="9.7109375" style="1" customWidth="1"/>
    <col min="15" max="15" width="8.7109375" style="1" customWidth="1"/>
    <col min="16" max="16" width="10.140625" style="1" customWidth="1"/>
    <col min="17" max="17" width="13.85546875" style="1" customWidth="1"/>
    <col min="18" max="16384" width="9.140625" style="1"/>
  </cols>
  <sheetData>
    <row r="1" spans="1:17" ht="14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4.25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4.25">
      <c r="A3" s="71" t="s">
        <v>1</v>
      </c>
      <c r="B3" s="72"/>
      <c r="C3" s="72"/>
      <c r="D3" s="72"/>
      <c r="E3" s="72"/>
      <c r="F3" s="72"/>
      <c r="G3" s="72"/>
      <c r="H3" s="2"/>
      <c r="I3" s="2"/>
      <c r="J3" s="2"/>
      <c r="K3" s="2"/>
      <c r="L3" s="2"/>
      <c r="M3" s="2"/>
      <c r="N3" s="2"/>
      <c r="O3" s="2"/>
      <c r="P3" s="2"/>
    </row>
    <row r="4" spans="1:17" ht="15">
      <c r="A4" s="73" t="s">
        <v>87</v>
      </c>
      <c r="B4" s="74"/>
      <c r="C4" s="74"/>
      <c r="D4" s="74"/>
      <c r="E4" s="74"/>
      <c r="F4" s="74"/>
      <c r="G4" s="74"/>
      <c r="H4" s="2"/>
      <c r="I4" s="2"/>
      <c r="J4" s="2"/>
      <c r="K4" s="2"/>
      <c r="L4" s="2"/>
      <c r="M4" s="2"/>
      <c r="N4" s="2"/>
      <c r="O4" s="2"/>
      <c r="P4" s="2"/>
    </row>
    <row r="5" spans="1:17" ht="14.25">
      <c r="A5" s="3" t="s">
        <v>2</v>
      </c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4.25">
      <c r="A6" s="7" t="s">
        <v>45</v>
      </c>
      <c r="B6" s="4"/>
      <c r="C6" s="8"/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14.25">
      <c r="A7" s="7" t="s">
        <v>43</v>
      </c>
      <c r="B7" s="4"/>
      <c r="C7" s="8"/>
      <c r="D7" s="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7" ht="14.25">
      <c r="A8" s="7"/>
      <c r="B8" s="10"/>
      <c r="C8" s="8"/>
      <c r="D8" s="9"/>
      <c r="E8" s="6"/>
      <c r="F8" s="11"/>
      <c r="G8" s="6"/>
      <c r="H8" s="6"/>
      <c r="I8" s="6"/>
      <c r="J8" s="6"/>
      <c r="K8" s="6"/>
      <c r="L8" s="75" t="s">
        <v>3</v>
      </c>
      <c r="M8" s="75"/>
      <c r="N8" s="75"/>
      <c r="O8" s="76">
        <f>$P$76</f>
        <v>0</v>
      </c>
      <c r="P8" s="76"/>
    </row>
    <row r="9" spans="1:17" ht="14.25">
      <c r="A9" s="7" t="s">
        <v>84</v>
      </c>
      <c r="B9" s="10"/>
      <c r="C9" s="8"/>
      <c r="D9" s="9"/>
      <c r="E9" s="6"/>
      <c r="F9" s="11"/>
      <c r="G9" s="6"/>
      <c r="H9" s="6"/>
      <c r="I9" s="6"/>
      <c r="J9" s="6"/>
      <c r="K9" s="6"/>
      <c r="L9" s="63" t="s">
        <v>86</v>
      </c>
      <c r="M9" s="63"/>
      <c r="N9" s="63"/>
      <c r="O9" s="63"/>
      <c r="P9" s="63"/>
    </row>
    <row r="10" spans="1:17" ht="12.75" customHeight="1">
      <c r="A10" s="12"/>
      <c r="B10" s="10"/>
      <c r="C10" s="5"/>
      <c r="D10" s="6"/>
      <c r="E10" s="6"/>
      <c r="F10" s="6"/>
      <c r="G10" s="6"/>
      <c r="H10" s="6"/>
      <c r="I10" s="6"/>
      <c r="J10" s="6"/>
      <c r="K10" s="6"/>
      <c r="L10" s="11"/>
      <c r="M10" s="6"/>
      <c r="N10" s="6"/>
      <c r="O10" s="6"/>
      <c r="P10" s="6"/>
    </row>
    <row r="11" spans="1:17">
      <c r="A11" s="64" t="s">
        <v>4</v>
      </c>
      <c r="B11" s="65" t="s">
        <v>5</v>
      </c>
      <c r="C11" s="66" t="s">
        <v>6</v>
      </c>
      <c r="D11" s="67" t="s">
        <v>7</v>
      </c>
      <c r="E11" s="67" t="s">
        <v>8</v>
      </c>
      <c r="F11" s="69" t="s">
        <v>9</v>
      </c>
      <c r="G11" s="69"/>
      <c r="H11" s="69"/>
      <c r="I11" s="69"/>
      <c r="J11" s="69"/>
      <c r="K11" s="69"/>
      <c r="L11" s="69" t="s">
        <v>10</v>
      </c>
      <c r="M11" s="69"/>
      <c r="N11" s="69"/>
      <c r="O11" s="69"/>
      <c r="P11" s="69"/>
    </row>
    <row r="12" spans="1:17" ht="77.25" customHeight="1">
      <c r="A12" s="64"/>
      <c r="B12" s="65"/>
      <c r="C12" s="66"/>
      <c r="D12" s="67"/>
      <c r="E12" s="68"/>
      <c r="F12" s="13" t="s">
        <v>11</v>
      </c>
      <c r="G12" s="13" t="s">
        <v>12</v>
      </c>
      <c r="H12" s="13" t="s">
        <v>13</v>
      </c>
      <c r="I12" s="13" t="s">
        <v>14</v>
      </c>
      <c r="J12" s="13" t="s">
        <v>15</v>
      </c>
      <c r="K12" s="13" t="s">
        <v>16</v>
      </c>
      <c r="L12" s="13" t="s">
        <v>17</v>
      </c>
      <c r="M12" s="13" t="s">
        <v>13</v>
      </c>
      <c r="N12" s="13" t="s">
        <v>14</v>
      </c>
      <c r="O12" s="13" t="s">
        <v>15</v>
      </c>
      <c r="P12" s="13" t="s">
        <v>18</v>
      </c>
    </row>
    <row r="13" spans="1:17" ht="12" customHeight="1">
      <c r="A13" s="14"/>
      <c r="B13" s="15"/>
      <c r="C13" s="16"/>
      <c r="D13" s="17"/>
      <c r="E13" s="18"/>
      <c r="F13" s="17"/>
      <c r="G13" s="17"/>
      <c r="H13" s="19"/>
      <c r="I13" s="19"/>
      <c r="J13" s="19"/>
      <c r="K13" s="20"/>
      <c r="L13" s="20"/>
      <c r="M13" s="20"/>
      <c r="N13" s="20"/>
      <c r="O13" s="20"/>
      <c r="P13" s="20"/>
    </row>
    <row r="14" spans="1:17" ht="12" customHeight="1">
      <c r="A14" s="14"/>
      <c r="B14" s="15"/>
      <c r="C14" s="16" t="s">
        <v>66</v>
      </c>
      <c r="D14" s="17"/>
      <c r="E14" s="18"/>
      <c r="F14" s="24"/>
      <c r="G14" s="24"/>
      <c r="H14" s="25"/>
      <c r="I14" s="25"/>
      <c r="J14" s="25"/>
      <c r="K14" s="25"/>
      <c r="L14" s="24"/>
      <c r="M14" s="25"/>
      <c r="N14" s="25"/>
      <c r="O14" s="25"/>
      <c r="P14" s="25"/>
      <c r="Q14" s="57"/>
    </row>
    <row r="15" spans="1:17" ht="12">
      <c r="A15" s="14">
        <v>1</v>
      </c>
      <c r="B15" s="21" t="s">
        <v>19</v>
      </c>
      <c r="C15" s="26" t="s">
        <v>22</v>
      </c>
      <c r="D15" s="23" t="s">
        <v>23</v>
      </c>
      <c r="E15" s="50">
        <v>2</v>
      </c>
      <c r="F15" s="54"/>
      <c r="G15" s="54"/>
      <c r="H15" s="55"/>
      <c r="I15" s="55"/>
      <c r="J15" s="55"/>
      <c r="K15" s="55"/>
      <c r="L15" s="54"/>
      <c r="M15" s="55"/>
      <c r="N15" s="56"/>
      <c r="O15" s="56"/>
      <c r="P15" s="56"/>
    </row>
    <row r="16" spans="1:17" ht="12">
      <c r="A16" s="14">
        <v>2</v>
      </c>
      <c r="B16" s="21" t="s">
        <v>19</v>
      </c>
      <c r="C16" s="22" t="s">
        <v>24</v>
      </c>
      <c r="D16" s="23" t="s">
        <v>23</v>
      </c>
      <c r="E16" s="50">
        <v>2</v>
      </c>
      <c r="F16" s="54"/>
      <c r="G16" s="54"/>
      <c r="H16" s="55"/>
      <c r="I16" s="55"/>
      <c r="J16" s="55"/>
      <c r="K16" s="55"/>
      <c r="L16" s="54"/>
      <c r="M16" s="55"/>
      <c r="N16" s="56"/>
      <c r="O16" s="56"/>
      <c r="P16" s="56"/>
    </row>
    <row r="17" spans="1:17" ht="12">
      <c r="A17" s="14">
        <v>3</v>
      </c>
      <c r="B17" s="21" t="s">
        <v>19</v>
      </c>
      <c r="C17" s="22" t="s">
        <v>83</v>
      </c>
      <c r="D17" s="23" t="s">
        <v>23</v>
      </c>
      <c r="E17" s="50">
        <v>2</v>
      </c>
      <c r="F17" s="54"/>
      <c r="G17" s="54"/>
      <c r="H17" s="55"/>
      <c r="I17" s="55"/>
      <c r="J17" s="55"/>
      <c r="K17" s="55"/>
      <c r="L17" s="54"/>
      <c r="M17" s="55"/>
      <c r="N17" s="56"/>
      <c r="O17" s="56"/>
      <c r="P17" s="56"/>
    </row>
    <row r="18" spans="1:17" ht="12.75">
      <c r="A18" s="14">
        <v>4</v>
      </c>
      <c r="B18" s="21" t="s">
        <v>19</v>
      </c>
      <c r="C18" s="22" t="s">
        <v>25</v>
      </c>
      <c r="D18" s="23" t="s">
        <v>26</v>
      </c>
      <c r="E18" s="50">
        <v>60</v>
      </c>
      <c r="F18" s="54"/>
      <c r="G18" s="54"/>
      <c r="H18" s="55"/>
      <c r="I18" s="55"/>
      <c r="J18" s="55"/>
      <c r="K18" s="55"/>
      <c r="L18" s="54"/>
      <c r="M18" s="55"/>
      <c r="N18" s="56"/>
      <c r="O18" s="56"/>
      <c r="P18" s="56"/>
    </row>
    <row r="19" spans="1:17" ht="12.75">
      <c r="A19" s="14">
        <v>5</v>
      </c>
      <c r="B19" s="21" t="s">
        <v>19</v>
      </c>
      <c r="C19" s="22" t="s">
        <v>47</v>
      </c>
      <c r="D19" s="23" t="s">
        <v>26</v>
      </c>
      <c r="E19" s="51">
        <v>10</v>
      </c>
      <c r="F19" s="54"/>
      <c r="G19" s="54"/>
      <c r="H19" s="55"/>
      <c r="I19" s="55"/>
      <c r="J19" s="55"/>
      <c r="K19" s="55"/>
      <c r="L19" s="54"/>
      <c r="M19" s="55"/>
      <c r="N19" s="56"/>
      <c r="O19" s="56"/>
      <c r="P19" s="56"/>
    </row>
    <row r="20" spans="1:17" ht="22.5">
      <c r="A20" s="14">
        <v>6</v>
      </c>
      <c r="B20" s="21" t="s">
        <v>19</v>
      </c>
      <c r="C20" s="22" t="s">
        <v>80</v>
      </c>
      <c r="D20" s="23" t="s">
        <v>27</v>
      </c>
      <c r="E20" s="50">
        <v>80</v>
      </c>
      <c r="F20" s="54"/>
      <c r="G20" s="54"/>
      <c r="H20" s="55"/>
      <c r="I20" s="55"/>
      <c r="J20" s="55"/>
      <c r="K20" s="55"/>
      <c r="L20" s="54"/>
      <c r="M20" s="55"/>
      <c r="N20" s="56"/>
      <c r="O20" s="56"/>
      <c r="P20" s="56"/>
    </row>
    <row r="21" spans="1:17" ht="12">
      <c r="A21" s="14">
        <v>7</v>
      </c>
      <c r="B21" s="21" t="s">
        <v>19</v>
      </c>
      <c r="C21" s="22" t="s">
        <v>58</v>
      </c>
      <c r="D21" s="23" t="s">
        <v>33</v>
      </c>
      <c r="E21" s="50">
        <v>2</v>
      </c>
      <c r="F21" s="54"/>
      <c r="G21" s="54"/>
      <c r="H21" s="55"/>
      <c r="I21" s="55"/>
      <c r="J21" s="55"/>
      <c r="K21" s="55"/>
      <c r="L21" s="54"/>
      <c r="M21" s="55"/>
      <c r="N21" s="56"/>
      <c r="O21" s="56"/>
      <c r="P21" s="56"/>
    </row>
    <row r="22" spans="1:17" ht="12">
      <c r="A22" s="14">
        <v>8</v>
      </c>
      <c r="B22" s="21" t="s">
        <v>19</v>
      </c>
      <c r="C22" s="22" t="s">
        <v>59</v>
      </c>
      <c r="D22" s="23" t="s">
        <v>33</v>
      </c>
      <c r="E22" s="50">
        <v>4</v>
      </c>
      <c r="F22" s="54"/>
      <c r="G22" s="54"/>
      <c r="H22" s="55"/>
      <c r="I22" s="55"/>
      <c r="J22" s="55"/>
      <c r="K22" s="55"/>
      <c r="L22" s="54"/>
      <c r="M22" s="55"/>
      <c r="N22" s="56"/>
      <c r="O22" s="56"/>
      <c r="P22" s="56"/>
    </row>
    <row r="23" spans="1:17" ht="12">
      <c r="A23" s="14">
        <v>9</v>
      </c>
      <c r="B23" s="21" t="s">
        <v>19</v>
      </c>
      <c r="C23" s="22" t="s">
        <v>60</v>
      </c>
      <c r="D23" s="23" t="s">
        <v>33</v>
      </c>
      <c r="E23" s="50">
        <v>2</v>
      </c>
      <c r="F23" s="54"/>
      <c r="G23" s="54"/>
      <c r="H23" s="55"/>
      <c r="I23" s="55"/>
      <c r="J23" s="55"/>
      <c r="K23" s="55"/>
      <c r="L23" s="54"/>
      <c r="M23" s="55"/>
      <c r="N23" s="56"/>
      <c r="O23" s="56"/>
      <c r="P23" s="56"/>
    </row>
    <row r="24" spans="1:17" ht="22.5">
      <c r="A24" s="14">
        <v>10</v>
      </c>
      <c r="B24" s="21" t="s">
        <v>19</v>
      </c>
      <c r="C24" s="22" t="s">
        <v>28</v>
      </c>
      <c r="D24" s="23" t="s">
        <v>26</v>
      </c>
      <c r="E24" s="50">
        <v>14</v>
      </c>
      <c r="F24" s="54"/>
      <c r="G24" s="54"/>
      <c r="H24" s="55"/>
      <c r="I24" s="55"/>
      <c r="J24" s="55"/>
      <c r="K24" s="55"/>
      <c r="L24" s="54"/>
      <c r="M24" s="55"/>
      <c r="N24" s="56"/>
      <c r="O24" s="56"/>
      <c r="P24" s="56"/>
    </row>
    <row r="25" spans="1:17" ht="12">
      <c r="A25" s="14">
        <v>11</v>
      </c>
      <c r="B25" s="21" t="s">
        <v>19</v>
      </c>
      <c r="C25" s="22" t="s">
        <v>29</v>
      </c>
      <c r="D25" s="23" t="s">
        <v>27</v>
      </c>
      <c r="E25" s="50">
        <v>80</v>
      </c>
      <c r="F25" s="54"/>
      <c r="G25" s="54"/>
      <c r="H25" s="55"/>
      <c r="I25" s="55"/>
      <c r="J25" s="55"/>
      <c r="K25" s="55"/>
      <c r="L25" s="54"/>
      <c r="M25" s="55"/>
      <c r="N25" s="56"/>
      <c r="O25" s="56"/>
      <c r="P25" s="56"/>
    </row>
    <row r="26" spans="1:17" ht="12.75">
      <c r="A26" s="14">
        <v>12</v>
      </c>
      <c r="B26" s="21" t="s">
        <v>19</v>
      </c>
      <c r="C26" s="26" t="s">
        <v>82</v>
      </c>
      <c r="D26" s="23" t="s">
        <v>26</v>
      </c>
      <c r="E26" s="50">
        <v>36</v>
      </c>
      <c r="F26" s="54"/>
      <c r="G26" s="54"/>
      <c r="H26" s="55"/>
      <c r="I26" s="55"/>
      <c r="J26" s="55"/>
      <c r="K26" s="55"/>
      <c r="L26" s="54"/>
      <c r="M26" s="55"/>
      <c r="N26" s="56"/>
      <c r="O26" s="56"/>
      <c r="P26" s="56"/>
    </row>
    <row r="27" spans="1:17" ht="12.75">
      <c r="A27" s="14">
        <v>13</v>
      </c>
      <c r="B27" s="21" t="s">
        <v>19</v>
      </c>
      <c r="C27" s="22" t="s">
        <v>30</v>
      </c>
      <c r="D27" s="23" t="s">
        <v>26</v>
      </c>
      <c r="E27" s="50">
        <v>24</v>
      </c>
      <c r="F27" s="54"/>
      <c r="G27" s="54"/>
      <c r="H27" s="55"/>
      <c r="I27" s="55"/>
      <c r="J27" s="55"/>
      <c r="K27" s="55"/>
      <c r="L27" s="54"/>
      <c r="M27" s="55"/>
      <c r="N27" s="56"/>
      <c r="O27" s="56"/>
      <c r="P27" s="56"/>
    </row>
    <row r="28" spans="1:17" ht="12.75">
      <c r="A28" s="14">
        <v>14</v>
      </c>
      <c r="B28" s="21" t="s">
        <v>19</v>
      </c>
      <c r="C28" s="22" t="s">
        <v>48</v>
      </c>
      <c r="D28" s="23" t="s">
        <v>21</v>
      </c>
      <c r="E28" s="50">
        <v>4</v>
      </c>
      <c r="F28" s="54"/>
      <c r="G28" s="54"/>
      <c r="H28" s="55"/>
      <c r="I28" s="55"/>
      <c r="J28" s="55"/>
      <c r="K28" s="55"/>
      <c r="L28" s="54"/>
      <c r="M28" s="55"/>
      <c r="N28" s="56"/>
      <c r="O28" s="56"/>
      <c r="P28" s="56"/>
    </row>
    <row r="29" spans="1:17" ht="12.75">
      <c r="A29" s="14">
        <v>15</v>
      </c>
      <c r="B29" s="21" t="s">
        <v>19</v>
      </c>
      <c r="C29" s="22" t="s">
        <v>31</v>
      </c>
      <c r="D29" s="23" t="s">
        <v>21</v>
      </c>
      <c r="E29" s="51">
        <v>75</v>
      </c>
      <c r="F29" s="54"/>
      <c r="G29" s="54"/>
      <c r="H29" s="55"/>
      <c r="I29" s="55"/>
      <c r="J29" s="55"/>
      <c r="K29" s="55"/>
      <c r="L29" s="54"/>
      <c r="M29" s="55"/>
      <c r="N29" s="56"/>
      <c r="O29" s="56"/>
      <c r="P29" s="56"/>
    </row>
    <row r="30" spans="1:17" ht="12">
      <c r="A30" s="14">
        <v>16</v>
      </c>
      <c r="B30" s="21" t="s">
        <v>19</v>
      </c>
      <c r="C30" s="22" t="s">
        <v>32</v>
      </c>
      <c r="D30" s="23" t="s">
        <v>20</v>
      </c>
      <c r="E30" s="50">
        <v>1</v>
      </c>
      <c r="F30" s="54"/>
      <c r="G30" s="54"/>
      <c r="H30" s="55"/>
      <c r="I30" s="55"/>
      <c r="J30" s="55"/>
      <c r="K30" s="55"/>
      <c r="L30" s="54"/>
      <c r="M30" s="55"/>
      <c r="N30" s="56"/>
      <c r="O30" s="56"/>
      <c r="P30" s="56"/>
    </row>
    <row r="31" spans="1:17" ht="24" customHeight="1">
      <c r="A31" s="14"/>
      <c r="B31" s="15"/>
      <c r="C31" s="47" t="s">
        <v>65</v>
      </c>
      <c r="D31" s="17"/>
      <c r="E31" s="52"/>
      <c r="F31" s="24"/>
      <c r="G31" s="54"/>
      <c r="H31" s="24"/>
      <c r="I31" s="24"/>
      <c r="J31" s="24"/>
      <c r="K31" s="24"/>
      <c r="L31" s="24"/>
      <c r="M31" s="24"/>
      <c r="N31" s="24"/>
      <c r="O31" s="24"/>
      <c r="P31" s="24"/>
      <c r="Q31" s="48"/>
    </row>
    <row r="32" spans="1:17" ht="12">
      <c r="A32" s="14">
        <v>1</v>
      </c>
      <c r="B32" s="21" t="s">
        <v>19</v>
      </c>
      <c r="C32" s="22" t="s">
        <v>42</v>
      </c>
      <c r="D32" s="23" t="s">
        <v>20</v>
      </c>
      <c r="E32" s="50">
        <v>1</v>
      </c>
      <c r="F32" s="54"/>
      <c r="G32" s="54"/>
      <c r="H32" s="55"/>
      <c r="I32" s="55"/>
      <c r="J32" s="55"/>
      <c r="K32" s="55"/>
      <c r="L32" s="54"/>
      <c r="M32" s="55"/>
      <c r="N32" s="56"/>
      <c r="O32" s="56"/>
      <c r="P32" s="56"/>
    </row>
    <row r="33" spans="1:16" ht="12">
      <c r="A33" s="14">
        <v>2</v>
      </c>
      <c r="B33" s="21" t="s">
        <v>19</v>
      </c>
      <c r="C33" s="22" t="s">
        <v>53</v>
      </c>
      <c r="D33" s="23" t="s">
        <v>20</v>
      </c>
      <c r="E33" s="50">
        <v>1</v>
      </c>
      <c r="F33" s="54"/>
      <c r="G33" s="54"/>
      <c r="H33" s="55"/>
      <c r="I33" s="55"/>
      <c r="J33" s="55"/>
      <c r="K33" s="55"/>
      <c r="L33" s="54"/>
      <c r="M33" s="55"/>
      <c r="N33" s="56"/>
      <c r="O33" s="56"/>
      <c r="P33" s="56"/>
    </row>
    <row r="34" spans="1:16" ht="12">
      <c r="A34" s="14">
        <v>3</v>
      </c>
      <c r="B34" s="21" t="s">
        <v>19</v>
      </c>
      <c r="C34" s="22" t="s">
        <v>51</v>
      </c>
      <c r="D34" s="23" t="s">
        <v>33</v>
      </c>
      <c r="E34" s="50">
        <v>1</v>
      </c>
      <c r="F34" s="54"/>
      <c r="G34" s="54"/>
      <c r="H34" s="55"/>
      <c r="I34" s="55"/>
      <c r="J34" s="55"/>
      <c r="K34" s="55"/>
      <c r="L34" s="54"/>
      <c r="M34" s="55"/>
      <c r="N34" s="56"/>
      <c r="O34" s="56"/>
      <c r="P34" s="56"/>
    </row>
    <row r="35" spans="1:16" ht="12">
      <c r="A35" s="14">
        <v>4</v>
      </c>
      <c r="B35" s="21" t="s">
        <v>19</v>
      </c>
      <c r="C35" s="22" t="s">
        <v>52</v>
      </c>
      <c r="D35" s="23" t="s">
        <v>20</v>
      </c>
      <c r="E35" s="50">
        <v>1</v>
      </c>
      <c r="F35" s="54"/>
      <c r="G35" s="54"/>
      <c r="H35" s="55"/>
      <c r="I35" s="55"/>
      <c r="J35" s="55"/>
      <c r="K35" s="55"/>
      <c r="L35" s="54"/>
      <c r="M35" s="55"/>
      <c r="N35" s="56"/>
      <c r="O35" s="56"/>
      <c r="P35" s="56"/>
    </row>
    <row r="36" spans="1:16" ht="12.75">
      <c r="A36" s="14">
        <v>5</v>
      </c>
      <c r="B36" s="21" t="s">
        <v>19</v>
      </c>
      <c r="C36" s="22" t="s">
        <v>56</v>
      </c>
      <c r="D36" s="23" t="s">
        <v>21</v>
      </c>
      <c r="E36" s="50">
        <v>3</v>
      </c>
      <c r="F36" s="54"/>
      <c r="G36" s="54"/>
      <c r="H36" s="55"/>
      <c r="I36" s="55"/>
      <c r="J36" s="55"/>
      <c r="K36" s="55"/>
      <c r="L36" s="54"/>
      <c r="M36" s="55"/>
      <c r="N36" s="56"/>
      <c r="O36" s="56"/>
      <c r="P36" s="56"/>
    </row>
    <row r="37" spans="1:16" ht="12.75">
      <c r="A37" s="14">
        <v>6</v>
      </c>
      <c r="B37" s="21" t="s">
        <v>19</v>
      </c>
      <c r="C37" s="22" t="s">
        <v>62</v>
      </c>
      <c r="D37" s="23" t="s">
        <v>21</v>
      </c>
      <c r="E37" s="50">
        <v>3</v>
      </c>
      <c r="F37" s="54"/>
      <c r="G37" s="54"/>
      <c r="H37" s="55"/>
      <c r="I37" s="55"/>
      <c r="J37" s="55"/>
      <c r="K37" s="55"/>
      <c r="L37" s="54"/>
      <c r="M37" s="55"/>
      <c r="N37" s="56"/>
      <c r="O37" s="56"/>
      <c r="P37" s="56"/>
    </row>
    <row r="38" spans="1:16" ht="12">
      <c r="A38" s="14">
        <v>7</v>
      </c>
      <c r="B38" s="21" t="s">
        <v>19</v>
      </c>
      <c r="C38" s="22" t="s">
        <v>55</v>
      </c>
      <c r="D38" s="23" t="s">
        <v>33</v>
      </c>
      <c r="E38" s="50">
        <v>2</v>
      </c>
      <c r="F38" s="54"/>
      <c r="G38" s="54"/>
      <c r="H38" s="55"/>
      <c r="I38" s="55"/>
      <c r="J38" s="55"/>
      <c r="K38" s="55"/>
      <c r="L38" s="54"/>
      <c r="M38" s="55"/>
      <c r="N38" s="56"/>
      <c r="O38" s="56"/>
      <c r="P38" s="56"/>
    </row>
    <row r="39" spans="1:16" ht="12">
      <c r="A39" s="14">
        <v>8</v>
      </c>
      <c r="B39" s="21" t="s">
        <v>19</v>
      </c>
      <c r="C39" s="22" t="s">
        <v>54</v>
      </c>
      <c r="D39" s="23" t="s">
        <v>33</v>
      </c>
      <c r="E39" s="50">
        <v>2</v>
      </c>
      <c r="F39" s="54"/>
      <c r="G39" s="54"/>
      <c r="H39" s="55"/>
      <c r="I39" s="55"/>
      <c r="J39" s="55"/>
      <c r="K39" s="55"/>
      <c r="L39" s="54"/>
      <c r="M39" s="55"/>
      <c r="N39" s="56"/>
      <c r="O39" s="56"/>
      <c r="P39" s="56"/>
    </row>
    <row r="40" spans="1:16" ht="12">
      <c r="A40" s="14">
        <v>9</v>
      </c>
      <c r="B40" s="21" t="s">
        <v>19</v>
      </c>
      <c r="C40" s="49" t="s">
        <v>61</v>
      </c>
      <c r="D40" s="23" t="s">
        <v>20</v>
      </c>
      <c r="E40" s="50">
        <v>1</v>
      </c>
      <c r="F40" s="54"/>
      <c r="G40" s="54"/>
      <c r="H40" s="55"/>
      <c r="I40" s="55"/>
      <c r="J40" s="55"/>
      <c r="K40" s="55"/>
      <c r="L40" s="54"/>
      <c r="M40" s="55"/>
      <c r="N40" s="56"/>
      <c r="O40" s="56"/>
      <c r="P40" s="56"/>
    </row>
    <row r="41" spans="1:16" ht="12">
      <c r="A41" s="14">
        <v>12</v>
      </c>
      <c r="B41" s="21" t="s">
        <v>19</v>
      </c>
      <c r="C41" s="27" t="s">
        <v>63</v>
      </c>
      <c r="D41" s="23" t="s">
        <v>20</v>
      </c>
      <c r="E41" s="50">
        <v>2</v>
      </c>
      <c r="F41" s="54"/>
      <c r="G41" s="54"/>
      <c r="H41" s="55"/>
      <c r="I41" s="55"/>
      <c r="J41" s="55"/>
      <c r="K41" s="55"/>
      <c r="L41" s="54"/>
      <c r="M41" s="55"/>
      <c r="N41" s="56"/>
      <c r="O41" s="56"/>
      <c r="P41" s="56"/>
    </row>
    <row r="42" spans="1:16" ht="12">
      <c r="A42" s="14">
        <v>13</v>
      </c>
      <c r="B42" s="21" t="s">
        <v>19</v>
      </c>
      <c r="C42" s="27" t="s">
        <v>57</v>
      </c>
      <c r="D42" s="23" t="s">
        <v>33</v>
      </c>
      <c r="E42" s="50">
        <v>2</v>
      </c>
      <c r="F42" s="54"/>
      <c r="G42" s="54"/>
      <c r="H42" s="55"/>
      <c r="I42" s="55"/>
      <c r="J42" s="55"/>
      <c r="K42" s="55"/>
      <c r="L42" s="54"/>
      <c r="M42" s="55"/>
      <c r="N42" s="56"/>
      <c r="O42" s="56"/>
      <c r="P42" s="56"/>
    </row>
    <row r="43" spans="1:16" ht="12">
      <c r="A43" s="14">
        <v>14</v>
      </c>
      <c r="B43" s="21" t="s">
        <v>19</v>
      </c>
      <c r="C43" s="22" t="s">
        <v>64</v>
      </c>
      <c r="D43" s="23" t="s">
        <v>33</v>
      </c>
      <c r="E43" s="50">
        <v>2</v>
      </c>
      <c r="F43" s="54"/>
      <c r="G43" s="54"/>
      <c r="H43" s="55"/>
      <c r="I43" s="55"/>
      <c r="J43" s="55"/>
      <c r="K43" s="55"/>
      <c r="L43" s="54"/>
      <c r="M43" s="55"/>
      <c r="N43" s="56"/>
      <c r="O43" s="56"/>
      <c r="P43" s="56"/>
    </row>
    <row r="44" spans="1:16" ht="12">
      <c r="A44" s="14">
        <v>15</v>
      </c>
      <c r="B44" s="21" t="s">
        <v>19</v>
      </c>
      <c r="C44" s="22" t="s">
        <v>46</v>
      </c>
      <c r="D44" s="23" t="s">
        <v>33</v>
      </c>
      <c r="E44" s="50">
        <v>1</v>
      </c>
      <c r="F44" s="54"/>
      <c r="G44" s="54"/>
      <c r="H44" s="55"/>
      <c r="I44" s="55"/>
      <c r="J44" s="55"/>
      <c r="K44" s="55"/>
      <c r="L44" s="54"/>
      <c r="M44" s="55"/>
      <c r="N44" s="56"/>
      <c r="O44" s="56"/>
      <c r="P44" s="56"/>
    </row>
    <row r="45" spans="1:16" ht="12">
      <c r="A45" s="14">
        <v>16</v>
      </c>
      <c r="B45" s="21" t="s">
        <v>19</v>
      </c>
      <c r="C45" s="22" t="s">
        <v>81</v>
      </c>
      <c r="D45" s="23" t="s">
        <v>20</v>
      </c>
      <c r="E45" s="50">
        <v>1</v>
      </c>
      <c r="F45" s="54"/>
      <c r="G45" s="54"/>
      <c r="H45" s="55"/>
      <c r="I45" s="55"/>
      <c r="J45" s="55"/>
      <c r="K45" s="55"/>
      <c r="L45" s="54"/>
      <c r="M45" s="55"/>
      <c r="N45" s="56"/>
      <c r="O45" s="56"/>
      <c r="P45" s="56"/>
    </row>
    <row r="46" spans="1:16" ht="12">
      <c r="A46" s="14">
        <v>19</v>
      </c>
      <c r="B46" s="21" t="s">
        <v>19</v>
      </c>
      <c r="C46" s="22" t="s">
        <v>32</v>
      </c>
      <c r="D46" s="23" t="s">
        <v>20</v>
      </c>
      <c r="E46" s="50">
        <v>1</v>
      </c>
      <c r="F46" s="54"/>
      <c r="G46" s="54"/>
      <c r="H46" s="55"/>
      <c r="I46" s="55"/>
      <c r="J46" s="55"/>
      <c r="K46" s="55"/>
      <c r="L46" s="54"/>
      <c r="M46" s="55"/>
      <c r="N46" s="56"/>
      <c r="O46" s="56"/>
      <c r="P46" s="56"/>
    </row>
    <row r="47" spans="1:16" ht="12">
      <c r="A47" s="14"/>
      <c r="B47" s="21"/>
      <c r="C47" s="16" t="s">
        <v>67</v>
      </c>
      <c r="D47" s="23"/>
      <c r="E47" s="50"/>
      <c r="F47" s="24"/>
      <c r="G47" s="5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2">
      <c r="A48" s="14">
        <v>1</v>
      </c>
      <c r="B48" s="21" t="s">
        <v>19</v>
      </c>
      <c r="C48" s="22" t="s">
        <v>49</v>
      </c>
      <c r="D48" s="23" t="s">
        <v>20</v>
      </c>
      <c r="E48" s="50">
        <v>3</v>
      </c>
      <c r="F48" s="54"/>
      <c r="G48" s="54"/>
      <c r="H48" s="55"/>
      <c r="I48" s="55"/>
      <c r="J48" s="55"/>
      <c r="K48" s="55"/>
      <c r="L48" s="54"/>
      <c r="M48" s="55"/>
      <c r="N48" s="56"/>
      <c r="O48" s="56"/>
      <c r="P48" s="56"/>
    </row>
    <row r="49" spans="1:16" ht="12">
      <c r="A49" s="14">
        <v>2</v>
      </c>
      <c r="B49" s="21" t="s">
        <v>19</v>
      </c>
      <c r="C49" s="22" t="s">
        <v>41</v>
      </c>
      <c r="D49" s="23" t="s">
        <v>33</v>
      </c>
      <c r="E49" s="50">
        <v>3</v>
      </c>
      <c r="F49" s="54"/>
      <c r="G49" s="54"/>
      <c r="H49" s="55"/>
      <c r="I49" s="55"/>
      <c r="J49" s="55"/>
      <c r="K49" s="55"/>
      <c r="L49" s="54"/>
      <c r="M49" s="55"/>
      <c r="N49" s="56"/>
      <c r="O49" s="56"/>
      <c r="P49" s="56"/>
    </row>
    <row r="50" spans="1:16" ht="12">
      <c r="A50" s="14">
        <v>3</v>
      </c>
      <c r="B50" s="21"/>
      <c r="C50" s="22" t="s">
        <v>79</v>
      </c>
      <c r="D50" s="23" t="s">
        <v>33</v>
      </c>
      <c r="E50" s="50">
        <v>1</v>
      </c>
      <c r="F50" s="54"/>
      <c r="G50" s="54"/>
      <c r="H50" s="55"/>
      <c r="I50" s="55"/>
      <c r="J50" s="55"/>
      <c r="K50" s="55"/>
      <c r="L50" s="54"/>
      <c r="M50" s="55"/>
      <c r="N50" s="56"/>
      <c r="O50" s="56"/>
      <c r="P50" s="56"/>
    </row>
    <row r="51" spans="1:16" ht="12">
      <c r="A51" s="14">
        <v>4</v>
      </c>
      <c r="B51" s="21" t="s">
        <v>19</v>
      </c>
      <c r="C51" s="22" t="s">
        <v>68</v>
      </c>
      <c r="D51" s="23" t="s">
        <v>20</v>
      </c>
      <c r="E51" s="50">
        <v>1</v>
      </c>
      <c r="F51" s="54"/>
      <c r="G51" s="54"/>
      <c r="H51" s="55"/>
      <c r="I51" s="55"/>
      <c r="J51" s="55"/>
      <c r="K51" s="55"/>
      <c r="L51" s="54"/>
      <c r="M51" s="55"/>
      <c r="N51" s="56"/>
      <c r="O51" s="56"/>
      <c r="P51" s="56"/>
    </row>
    <row r="52" spans="1:16" ht="12">
      <c r="A52" s="14">
        <v>5</v>
      </c>
      <c r="B52" s="21" t="s">
        <v>19</v>
      </c>
      <c r="C52" s="22" t="s">
        <v>74</v>
      </c>
      <c r="D52" s="23" t="s">
        <v>23</v>
      </c>
      <c r="E52" s="50">
        <v>2</v>
      </c>
      <c r="F52" s="54"/>
      <c r="G52" s="54"/>
      <c r="H52" s="55"/>
      <c r="I52" s="55"/>
      <c r="J52" s="55"/>
      <c r="K52" s="55"/>
      <c r="L52" s="54"/>
      <c r="M52" s="55"/>
      <c r="N52" s="56"/>
      <c r="O52" s="56"/>
      <c r="P52" s="56"/>
    </row>
    <row r="53" spans="1:16" ht="14.25">
      <c r="A53" s="14">
        <v>6</v>
      </c>
      <c r="B53" s="21" t="s">
        <v>19</v>
      </c>
      <c r="C53" s="22" t="s">
        <v>70</v>
      </c>
      <c r="D53" s="23" t="s">
        <v>27</v>
      </c>
      <c r="E53" s="59">
        <v>25</v>
      </c>
      <c r="F53" s="54"/>
      <c r="G53" s="54"/>
      <c r="H53" s="55"/>
      <c r="I53" s="55"/>
      <c r="J53" s="55"/>
      <c r="K53" s="55"/>
      <c r="L53" s="54"/>
      <c r="M53" s="55"/>
      <c r="N53" s="56"/>
      <c r="O53" s="56"/>
      <c r="P53" s="56"/>
    </row>
    <row r="54" spans="1:16" ht="14.25">
      <c r="A54" s="14">
        <v>7</v>
      </c>
      <c r="B54" s="21" t="s">
        <v>19</v>
      </c>
      <c r="C54" s="22" t="s">
        <v>69</v>
      </c>
      <c r="D54" s="23" t="s">
        <v>27</v>
      </c>
      <c r="E54" s="59">
        <v>45</v>
      </c>
      <c r="F54" s="54"/>
      <c r="G54" s="54"/>
      <c r="H54" s="55"/>
      <c r="I54" s="55"/>
      <c r="J54" s="55"/>
      <c r="K54" s="55"/>
      <c r="L54" s="54"/>
      <c r="M54" s="55"/>
      <c r="N54" s="56"/>
      <c r="O54" s="56"/>
      <c r="P54" s="56"/>
    </row>
    <row r="55" spans="1:16" ht="14.25">
      <c r="A55" s="14">
        <v>8</v>
      </c>
      <c r="B55" s="21" t="s">
        <v>19</v>
      </c>
      <c r="C55" s="22" t="s">
        <v>71</v>
      </c>
      <c r="D55" s="23" t="s">
        <v>27</v>
      </c>
      <c r="E55" s="59">
        <v>30</v>
      </c>
      <c r="F55" s="54"/>
      <c r="G55" s="54"/>
      <c r="H55" s="55"/>
      <c r="I55" s="55"/>
      <c r="J55" s="55"/>
      <c r="K55" s="55"/>
      <c r="L55" s="54"/>
      <c r="M55" s="55"/>
      <c r="N55" s="56"/>
      <c r="O55" s="56"/>
      <c r="P55" s="56"/>
    </row>
    <row r="56" spans="1:16" ht="14.25">
      <c r="A56" s="14">
        <v>9</v>
      </c>
      <c r="B56" s="21" t="s">
        <v>19</v>
      </c>
      <c r="C56" s="22" t="s">
        <v>72</v>
      </c>
      <c r="D56" s="23" t="s">
        <v>27</v>
      </c>
      <c r="E56" s="59">
        <v>36</v>
      </c>
      <c r="F56" s="54"/>
      <c r="G56" s="54"/>
      <c r="H56" s="55"/>
      <c r="I56" s="55"/>
      <c r="J56" s="55"/>
      <c r="K56" s="55"/>
      <c r="L56" s="54"/>
      <c r="M56" s="55"/>
      <c r="N56" s="56"/>
      <c r="O56" s="56"/>
      <c r="P56" s="56"/>
    </row>
    <row r="57" spans="1:16" ht="14.25">
      <c r="A57" s="14">
        <v>10</v>
      </c>
      <c r="B57" s="21" t="s">
        <v>19</v>
      </c>
      <c r="C57" s="22" t="s">
        <v>77</v>
      </c>
      <c r="D57" s="23" t="s">
        <v>27</v>
      </c>
      <c r="E57" s="53">
        <v>25</v>
      </c>
      <c r="F57" s="54"/>
      <c r="G57" s="54"/>
      <c r="H57" s="55"/>
      <c r="I57" s="55"/>
      <c r="J57" s="55"/>
      <c r="K57" s="55"/>
      <c r="L57" s="54"/>
      <c r="M57" s="55"/>
      <c r="N57" s="56"/>
      <c r="O57" s="56"/>
      <c r="P57" s="56"/>
    </row>
    <row r="58" spans="1:16" ht="14.25">
      <c r="A58" s="14">
        <v>11</v>
      </c>
      <c r="B58" s="21" t="s">
        <v>19</v>
      </c>
      <c r="C58" s="22" t="s">
        <v>78</v>
      </c>
      <c r="D58" s="23" t="s">
        <v>27</v>
      </c>
      <c r="E58" s="53">
        <v>10</v>
      </c>
      <c r="F58" s="54"/>
      <c r="G58" s="54"/>
      <c r="H58" s="55"/>
      <c r="I58" s="55"/>
      <c r="J58" s="55"/>
      <c r="K58" s="55"/>
      <c r="L58" s="54"/>
      <c r="M58" s="55"/>
      <c r="N58" s="56"/>
      <c r="O58" s="56"/>
      <c r="P58" s="56"/>
    </row>
    <row r="59" spans="1:16" ht="12">
      <c r="A59" s="14">
        <v>12</v>
      </c>
      <c r="B59" s="21" t="s">
        <v>19</v>
      </c>
      <c r="C59" s="27" t="s">
        <v>63</v>
      </c>
      <c r="D59" s="23" t="s">
        <v>20</v>
      </c>
      <c r="E59" s="50">
        <v>1</v>
      </c>
      <c r="F59" s="54"/>
      <c r="G59" s="54"/>
      <c r="H59" s="55"/>
      <c r="I59" s="55"/>
      <c r="J59" s="55"/>
      <c r="K59" s="55"/>
      <c r="L59" s="54"/>
      <c r="M59" s="55"/>
      <c r="N59" s="56"/>
      <c r="O59" s="56"/>
      <c r="P59" s="56"/>
    </row>
    <row r="60" spans="1:16" ht="12">
      <c r="A60" s="14">
        <v>13</v>
      </c>
      <c r="B60" s="21" t="s">
        <v>19</v>
      </c>
      <c r="C60" s="22" t="s">
        <v>73</v>
      </c>
      <c r="D60" s="23" t="s">
        <v>20</v>
      </c>
      <c r="E60" s="50">
        <v>1</v>
      </c>
      <c r="F60" s="54"/>
      <c r="G60" s="54"/>
      <c r="H60" s="55"/>
      <c r="I60" s="55"/>
      <c r="J60" s="55"/>
      <c r="K60" s="55"/>
      <c r="L60" s="54"/>
      <c r="M60" s="55"/>
      <c r="N60" s="56"/>
      <c r="O60" s="56"/>
      <c r="P60" s="56"/>
    </row>
    <row r="61" spans="1:16" ht="12">
      <c r="A61" s="14">
        <v>14</v>
      </c>
      <c r="B61" s="21" t="s">
        <v>19</v>
      </c>
      <c r="C61" s="22" t="s">
        <v>64</v>
      </c>
      <c r="D61" s="23" t="s">
        <v>33</v>
      </c>
      <c r="E61" s="50">
        <v>2</v>
      </c>
      <c r="F61" s="54"/>
      <c r="G61" s="54"/>
      <c r="H61" s="55"/>
      <c r="I61" s="55"/>
      <c r="J61" s="55"/>
      <c r="K61" s="55"/>
      <c r="L61" s="54"/>
      <c r="M61" s="55"/>
      <c r="N61" s="56"/>
      <c r="O61" s="56"/>
      <c r="P61" s="56"/>
    </row>
    <row r="62" spans="1:16" ht="12">
      <c r="A62" s="14">
        <v>15</v>
      </c>
      <c r="B62" s="21" t="s">
        <v>19</v>
      </c>
      <c r="C62" s="22" t="s">
        <v>75</v>
      </c>
      <c r="D62" s="23" t="s">
        <v>33</v>
      </c>
      <c r="E62" s="50">
        <v>6</v>
      </c>
      <c r="F62" s="54"/>
      <c r="G62" s="54"/>
      <c r="H62" s="55"/>
      <c r="I62" s="55"/>
      <c r="J62" s="55"/>
      <c r="K62" s="55"/>
      <c r="L62" s="54"/>
      <c r="M62" s="55"/>
      <c r="N62" s="56"/>
      <c r="O62" s="56"/>
      <c r="P62" s="56"/>
    </row>
    <row r="63" spans="1:16" ht="12">
      <c r="A63" s="14">
        <v>16</v>
      </c>
      <c r="B63" s="21" t="s">
        <v>19</v>
      </c>
      <c r="C63" s="22" t="s">
        <v>76</v>
      </c>
      <c r="D63" s="23" t="s">
        <v>33</v>
      </c>
      <c r="E63" s="50">
        <v>1</v>
      </c>
      <c r="F63" s="54"/>
      <c r="G63" s="54"/>
      <c r="H63" s="55"/>
      <c r="I63" s="55"/>
      <c r="J63" s="55"/>
      <c r="K63" s="55"/>
      <c r="L63" s="54"/>
      <c r="M63" s="55"/>
      <c r="N63" s="56"/>
      <c r="O63" s="56"/>
      <c r="P63" s="56"/>
    </row>
    <row r="64" spans="1:16" ht="12">
      <c r="A64" s="14">
        <v>17</v>
      </c>
      <c r="B64" s="21" t="s">
        <v>19</v>
      </c>
      <c r="C64" s="22" t="s">
        <v>34</v>
      </c>
      <c r="D64" s="23" t="s">
        <v>20</v>
      </c>
      <c r="E64" s="50">
        <v>1</v>
      </c>
      <c r="F64" s="54"/>
      <c r="G64" s="54"/>
      <c r="H64" s="55"/>
      <c r="I64" s="55"/>
      <c r="J64" s="55"/>
      <c r="K64" s="55"/>
      <c r="L64" s="54"/>
      <c r="M64" s="55"/>
      <c r="N64" s="56"/>
      <c r="O64" s="56"/>
      <c r="P64" s="56"/>
    </row>
    <row r="65" spans="1:18" ht="12">
      <c r="A65" s="14">
        <v>18</v>
      </c>
      <c r="B65" s="21" t="s">
        <v>19</v>
      </c>
      <c r="C65" s="22" t="s">
        <v>32</v>
      </c>
      <c r="D65" s="23" t="s">
        <v>20</v>
      </c>
      <c r="E65" s="50">
        <v>1</v>
      </c>
      <c r="F65" s="54"/>
      <c r="G65" s="54"/>
      <c r="H65" s="55"/>
      <c r="I65" s="55"/>
      <c r="J65" s="55"/>
      <c r="K65" s="55"/>
      <c r="L65" s="54"/>
      <c r="M65" s="55"/>
      <c r="N65" s="56"/>
      <c r="O65" s="56"/>
      <c r="P65" s="56"/>
    </row>
    <row r="66" spans="1:18" ht="12">
      <c r="A66" s="14"/>
      <c r="B66" s="15"/>
      <c r="C66" s="16" t="s">
        <v>35</v>
      </c>
      <c r="D66" s="17"/>
      <c r="E66" s="52"/>
      <c r="F66" s="24"/>
      <c r="G66" s="54"/>
      <c r="H66" s="55"/>
      <c r="I66" s="24"/>
      <c r="J66" s="24"/>
      <c r="K66" s="24"/>
      <c r="L66" s="24"/>
      <c r="M66" s="24"/>
      <c r="N66" s="24"/>
      <c r="O66" s="24"/>
      <c r="P66" s="24"/>
    </row>
    <row r="67" spans="1:18" ht="12">
      <c r="A67" s="14">
        <v>1</v>
      </c>
      <c r="B67" s="21" t="s">
        <v>19</v>
      </c>
      <c r="C67" s="27" t="s">
        <v>36</v>
      </c>
      <c r="D67" s="23" t="s">
        <v>20</v>
      </c>
      <c r="E67" s="50">
        <v>1</v>
      </c>
      <c r="F67" s="24"/>
      <c r="G67" s="54"/>
      <c r="H67" s="55"/>
      <c r="I67" s="24"/>
      <c r="J67" s="24"/>
      <c r="K67" s="24"/>
      <c r="L67" s="24"/>
      <c r="M67" s="24"/>
      <c r="N67" s="24"/>
      <c r="O67" s="24"/>
      <c r="P67" s="24"/>
    </row>
    <row r="68" spans="1:18" ht="12">
      <c r="A68" s="14">
        <v>2</v>
      </c>
      <c r="B68" s="21" t="s">
        <v>19</v>
      </c>
      <c r="C68" s="27" t="s">
        <v>50</v>
      </c>
      <c r="D68" s="23" t="s">
        <v>20</v>
      </c>
      <c r="E68" s="50">
        <v>1</v>
      </c>
      <c r="F68" s="24"/>
      <c r="G68" s="54"/>
      <c r="H68" s="55"/>
      <c r="I68" s="24"/>
      <c r="J68" s="24"/>
      <c r="K68" s="24"/>
      <c r="L68" s="24"/>
      <c r="M68" s="24"/>
      <c r="N68" s="24"/>
      <c r="O68" s="24"/>
      <c r="P68" s="24"/>
    </row>
    <row r="69" spans="1:18">
      <c r="A69" s="28"/>
      <c r="B69" s="29"/>
      <c r="C69" s="30"/>
      <c r="D69" s="31"/>
      <c r="E69" s="32"/>
      <c r="F69" s="32"/>
      <c r="G69" s="33"/>
      <c r="H69" s="34"/>
      <c r="I69" s="35"/>
      <c r="J69" s="34"/>
      <c r="K69" s="35"/>
      <c r="L69" s="35"/>
      <c r="M69" s="34"/>
      <c r="N69" s="35"/>
      <c r="O69" s="35"/>
      <c r="P69" s="35"/>
    </row>
    <row r="70" spans="1:18">
      <c r="A70" s="78" t="s">
        <v>85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36">
        <f>SUM(L14:L69)</f>
        <v>0</v>
      </c>
      <c r="M70" s="62">
        <f t="shared" ref="M70:O70" si="0">SUM(M14:M69)</f>
        <v>0</v>
      </c>
      <c r="N70" s="62">
        <f t="shared" si="0"/>
        <v>0</v>
      </c>
      <c r="O70" s="62">
        <f t="shared" si="0"/>
        <v>0</v>
      </c>
      <c r="P70" s="62">
        <f>SUM(P14:P69)</f>
        <v>0</v>
      </c>
    </row>
    <row r="71" spans="1:18" ht="12" customHeight="1">
      <c r="A71" s="37"/>
      <c r="B71" s="38"/>
      <c r="C71" s="37"/>
      <c r="D71" s="37"/>
      <c r="E71" s="37"/>
      <c r="F71" s="37"/>
      <c r="G71" s="37"/>
      <c r="H71" s="37"/>
      <c r="I71" s="37"/>
      <c r="J71" s="37"/>
      <c r="K71" s="37"/>
      <c r="L71" s="77" t="s">
        <v>90</v>
      </c>
      <c r="M71" s="77"/>
      <c r="N71" s="77"/>
      <c r="O71" s="77"/>
      <c r="P71" s="39">
        <f>ROUND(P70*0.1,2)</f>
        <v>0</v>
      </c>
      <c r="Q71" s="40"/>
    </row>
    <row r="72" spans="1:18" ht="12" customHeight="1">
      <c r="A72" s="37"/>
      <c r="B72" s="38"/>
      <c r="C72" s="37"/>
      <c r="D72" s="37"/>
      <c r="E72" s="37"/>
      <c r="F72" s="37"/>
      <c r="G72" s="37"/>
      <c r="H72" s="37"/>
      <c r="I72" s="37"/>
      <c r="J72" s="37"/>
      <c r="K72" s="37"/>
      <c r="L72" s="80" t="s">
        <v>37</v>
      </c>
      <c r="M72" s="80"/>
      <c r="N72" s="80"/>
      <c r="O72" s="80"/>
      <c r="P72" s="39"/>
      <c r="Q72" s="40"/>
    </row>
    <row r="73" spans="1:18" ht="12" customHeight="1">
      <c r="A73" s="41"/>
      <c r="B73" s="42"/>
      <c r="C73" s="37"/>
      <c r="D73" s="37"/>
      <c r="E73" s="37"/>
      <c r="F73" s="37"/>
      <c r="G73" s="37"/>
      <c r="H73" s="41"/>
      <c r="I73" s="37"/>
      <c r="J73" s="37"/>
      <c r="K73" s="37"/>
      <c r="L73" s="77" t="s">
        <v>91</v>
      </c>
      <c r="M73" s="77"/>
      <c r="N73" s="77"/>
      <c r="O73" s="77"/>
      <c r="P73" s="39">
        <f>ROUND(P70*0.05,2)</f>
        <v>0</v>
      </c>
      <c r="Q73" s="40"/>
    </row>
    <row r="74" spans="1:18" ht="19.5" customHeight="1">
      <c r="A74" s="37"/>
      <c r="B74" s="38"/>
      <c r="C74" s="37"/>
      <c r="D74" s="37"/>
      <c r="E74" s="37"/>
      <c r="F74" s="37"/>
      <c r="G74" s="37"/>
      <c r="H74" s="37"/>
      <c r="I74" s="37"/>
      <c r="J74" s="37"/>
      <c r="K74" s="37"/>
      <c r="L74" s="77" t="s">
        <v>38</v>
      </c>
      <c r="M74" s="77"/>
      <c r="N74" s="77"/>
      <c r="O74" s="77"/>
      <c r="P74" s="39">
        <f>P73+P71+P70</f>
        <v>0</v>
      </c>
      <c r="Q74" s="40"/>
      <c r="R74" s="57"/>
    </row>
    <row r="75" spans="1:18" ht="12" customHeight="1">
      <c r="L75" s="78" t="s">
        <v>39</v>
      </c>
      <c r="M75" s="78"/>
      <c r="N75" s="78"/>
      <c r="O75" s="78"/>
      <c r="P75" s="44">
        <f>P74*0.21</f>
        <v>0</v>
      </c>
    </row>
    <row r="76" spans="1:18" ht="16.5" customHeight="1">
      <c r="B76" s="45"/>
      <c r="E76" s="46"/>
      <c r="L76" s="79" t="s">
        <v>40</v>
      </c>
      <c r="M76" s="79"/>
      <c r="N76" s="79"/>
      <c r="O76" s="79"/>
      <c r="P76" s="61">
        <f>SUM(P74:P75)</f>
        <v>0</v>
      </c>
    </row>
    <row r="77" spans="1:18" ht="12">
      <c r="B77" s="1" t="s">
        <v>88</v>
      </c>
      <c r="L77" s="40"/>
      <c r="M77" s="40"/>
      <c r="N77" s="40"/>
      <c r="O77" s="40"/>
      <c r="P77" s="40"/>
      <c r="Q77" s="40"/>
    </row>
    <row r="79" spans="1:18">
      <c r="B79" s="63"/>
      <c r="C79" s="63"/>
      <c r="D79" s="63"/>
      <c r="E79" s="63"/>
      <c r="F79" s="63"/>
    </row>
    <row r="80" spans="1:18">
      <c r="C80" s="60" t="s">
        <v>89</v>
      </c>
    </row>
    <row r="81" spans="11:17" ht="12.75">
      <c r="K81" s="58"/>
      <c r="L81" s="58"/>
      <c r="M81" s="58"/>
      <c r="N81" s="58"/>
      <c r="O81" s="58"/>
      <c r="P81" s="58"/>
      <c r="Q81" s="58"/>
    </row>
  </sheetData>
  <mergeCells count="22">
    <mergeCell ref="A70:K70"/>
    <mergeCell ref="L71:O71"/>
    <mergeCell ref="L72:O72"/>
    <mergeCell ref="L74:O74"/>
    <mergeCell ref="L75:O75"/>
    <mergeCell ref="L76:O76"/>
    <mergeCell ref="B79:F79"/>
    <mergeCell ref="L73:O73"/>
    <mergeCell ref="A1:P1"/>
    <mergeCell ref="A2:P2"/>
    <mergeCell ref="A3:G3"/>
    <mergeCell ref="A4:G4"/>
    <mergeCell ref="L8:N8"/>
    <mergeCell ref="O8:P8"/>
    <mergeCell ref="L9:P9"/>
    <mergeCell ref="A11:A12"/>
    <mergeCell ref="B11:B12"/>
    <mergeCell ref="C11:C12"/>
    <mergeCell ref="D11:D12"/>
    <mergeCell ref="E11:E12"/>
    <mergeCell ref="F11:K11"/>
    <mergeCell ref="L11:P11"/>
  </mergeCells>
  <printOptions horizontalCentered="1" verticalCentered="1"/>
  <pageMargins left="0.19685039370078741" right="0.19685039370078741" top="1.1811023622047245" bottom="0.19685039370078741" header="0.51181102362204722" footer="0.19685039370078741"/>
  <pageSetup paperSize="9" scale="8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Cēre</vt:lpstr>
      <vt:lpstr>Cēre!Print_Area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Valda Stova</cp:lastModifiedBy>
  <cp:lastPrinted>2017-08-08T05:04:44Z</cp:lastPrinted>
  <dcterms:created xsi:type="dcterms:W3CDTF">2017-04-25T07:22:47Z</dcterms:created>
  <dcterms:modified xsi:type="dcterms:W3CDTF">2017-08-18T08:36:11Z</dcterms:modified>
</cp:coreProperties>
</file>