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ZJ\Projekti\Ārējie projekti\Pasākumi\2019\Skolēnu_konkursu_rezultāti\Rezultāti\"/>
    </mc:Choice>
  </mc:AlternateContent>
  <bookViews>
    <workbookView xWindow="0" yWindow="0" windowWidth="28800" windowHeight="12135"/>
  </bookViews>
  <sheets>
    <sheet name="Riga un Pierig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94" i="1"/>
  <c r="D94" i="1"/>
  <c r="F93" i="1"/>
  <c r="F92" i="1"/>
  <c r="F94" i="1" s="1"/>
  <c r="E91" i="1"/>
  <c r="D91" i="1"/>
  <c r="F90" i="1"/>
  <c r="F89" i="1"/>
  <c r="F91" i="1" s="1"/>
  <c r="F88" i="1"/>
  <c r="E87" i="1"/>
  <c r="D87" i="1"/>
  <c r="F86" i="1"/>
  <c r="F85" i="1"/>
  <c r="F84" i="1"/>
  <c r="F83" i="1"/>
  <c r="F82" i="1"/>
  <c r="F81" i="1"/>
  <c r="E80" i="1"/>
  <c r="D80" i="1"/>
  <c r="F79" i="1"/>
  <c r="F78" i="1"/>
  <c r="F77" i="1"/>
  <c r="E76" i="1"/>
  <c r="D76" i="1"/>
  <c r="F75" i="1"/>
  <c r="F74" i="1"/>
  <c r="E73" i="1"/>
  <c r="D73" i="1"/>
  <c r="F72" i="1"/>
  <c r="F73" i="1" s="1"/>
  <c r="F71" i="1"/>
  <c r="E71" i="1"/>
  <c r="D71" i="1"/>
  <c r="E69" i="1"/>
  <c r="D69" i="1"/>
  <c r="F68" i="1"/>
  <c r="F67" i="1"/>
  <c r="F66" i="1"/>
  <c r="E65" i="1"/>
  <c r="D65" i="1"/>
  <c r="F64" i="1"/>
  <c r="F65" i="1" s="1"/>
  <c r="E63" i="1"/>
  <c r="D63" i="1"/>
  <c r="F62" i="1"/>
  <c r="F63" i="1" s="1"/>
  <c r="E61" i="1"/>
  <c r="D61" i="1"/>
  <c r="F60" i="1"/>
  <c r="F59" i="1"/>
  <c r="F58" i="1"/>
  <c r="F57" i="1"/>
  <c r="F56" i="1"/>
  <c r="F55" i="1"/>
  <c r="E54" i="1"/>
  <c r="D54" i="1"/>
  <c r="F53" i="1"/>
  <c r="F52" i="1"/>
  <c r="F54" i="1" s="1"/>
  <c r="E51" i="1"/>
  <c r="D51" i="1"/>
  <c r="F50" i="1"/>
  <c r="F51" i="1" s="1"/>
  <c r="E49" i="1"/>
  <c r="D49" i="1"/>
  <c r="F48" i="1"/>
  <c r="F47" i="1"/>
  <c r="E46" i="1"/>
  <c r="D46" i="1"/>
  <c r="F45" i="1"/>
  <c r="F44" i="1"/>
  <c r="F43" i="1"/>
  <c r="F46" i="1" s="1"/>
  <c r="E42" i="1"/>
  <c r="D42" i="1"/>
  <c r="F40" i="1"/>
  <c r="F39" i="1"/>
  <c r="F38" i="1"/>
  <c r="E37" i="1"/>
  <c r="D37" i="1"/>
  <c r="F36" i="1"/>
  <c r="F37" i="1" s="1"/>
  <c r="E35" i="1"/>
  <c r="D35" i="1"/>
  <c r="F34" i="1"/>
  <c r="F35" i="1" s="1"/>
  <c r="E33" i="1"/>
  <c r="D33" i="1"/>
  <c r="D95" i="1" s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95" i="1" l="1"/>
  <c r="F42" i="1"/>
  <c r="F61" i="1"/>
  <c r="F33" i="1"/>
  <c r="F49" i="1"/>
  <c r="F76" i="1"/>
  <c r="F80" i="1"/>
  <c r="F69" i="1"/>
  <c r="F87" i="1"/>
</calcChain>
</file>

<file path=xl/sharedStrings.xml><?xml version="1.0" encoding="utf-8"?>
<sst xmlns="http://schemas.openxmlformats.org/spreadsheetml/2006/main" count="384" uniqueCount="266">
  <si>
    <t>Skolas nosaukums</t>
  </si>
  <si>
    <t>Skolēnu skaits skolā</t>
  </si>
  <si>
    <t>Izvestais daudzums</t>
  </si>
  <si>
    <t>Bateriju daudzums uz skolēnu</t>
  </si>
  <si>
    <t>Adrese</t>
  </si>
  <si>
    <t>Pilsēta, pagasts vai ciems</t>
  </si>
  <si>
    <t>Novads</t>
  </si>
  <si>
    <t>Pasta indekss</t>
  </si>
  <si>
    <t>Rīgas 10. vidusskola</t>
  </si>
  <si>
    <t>Lenču iela</t>
  </si>
  <si>
    <t>Rīga</t>
  </si>
  <si>
    <t>LV-1010</t>
  </si>
  <si>
    <t>Rīgas 84. vidusskola</t>
  </si>
  <si>
    <t>Lielvārdes</t>
  </si>
  <si>
    <t>LV-1082</t>
  </si>
  <si>
    <t>Rīgas Juglas vidusskola</t>
  </si>
  <si>
    <t xml:space="preserve">Kvēles  </t>
  </si>
  <si>
    <t>Rīgas</t>
  </si>
  <si>
    <t>LV-1064</t>
  </si>
  <si>
    <t xml:space="preserve">Rīgas 197. pirmsskolas izglītības iestāde </t>
  </si>
  <si>
    <t>Birzes iela</t>
  </si>
  <si>
    <t>-</t>
  </si>
  <si>
    <t>LV-1016</t>
  </si>
  <si>
    <t>Rīgas Ostvalda vidusskola</t>
  </si>
  <si>
    <t>Dammes</t>
  </si>
  <si>
    <t>Rīgas rajons</t>
  </si>
  <si>
    <t>LV-1069</t>
  </si>
  <si>
    <t>Rīgas pirmsskolas izglītības iestāde "Margrietiņa"</t>
  </si>
  <si>
    <t>Slokas iela</t>
  </si>
  <si>
    <t>LV-1067</t>
  </si>
  <si>
    <t>Rīgas Ziepniekkalna sākumskola</t>
  </si>
  <si>
    <t>Īslīces iela</t>
  </si>
  <si>
    <t>LV-1058</t>
  </si>
  <si>
    <t>Rīgas 256. pirmsskolas izglītības iestāde</t>
  </si>
  <si>
    <t>Ilūkstes</t>
  </si>
  <si>
    <t>Rīgas Austrumu vidusskola</t>
  </si>
  <si>
    <t>Viļānu</t>
  </si>
  <si>
    <t>Vidzeme</t>
  </si>
  <si>
    <t>LV-1003</t>
  </si>
  <si>
    <t>Rīgas 69.vidusskola</t>
  </si>
  <si>
    <t>Imantas iela</t>
  </si>
  <si>
    <t>Rīgas 66.speciālā vidusskola</t>
  </si>
  <si>
    <t>Katrīnas iela</t>
  </si>
  <si>
    <t>LV-1045</t>
  </si>
  <si>
    <t>Rīgas 258.pirmsskolas izglītības iestāde</t>
  </si>
  <si>
    <t>Tīnūžu</t>
  </si>
  <si>
    <t>LV-1021</t>
  </si>
  <si>
    <t>Rīgas 225.pirmsskolas izglītības iestāde</t>
  </si>
  <si>
    <t xml:space="preserve">Ikšķiles iela </t>
  </si>
  <si>
    <t>Rīgas novads</t>
  </si>
  <si>
    <t>LV-1057</t>
  </si>
  <si>
    <t>104</t>
  </si>
  <si>
    <t>Pirmsskolas izglītības iestāde "Lāsīte"</t>
  </si>
  <si>
    <t>Pīļu iela</t>
  </si>
  <si>
    <t>LV-1084</t>
  </si>
  <si>
    <t>Pirmsskolas izglītības iestāde "Mārdega"</t>
  </si>
  <si>
    <t>Tallinas iela</t>
  </si>
  <si>
    <t>LV-1001</t>
  </si>
  <si>
    <t>Rīgas 42. pirmsskolas izglītības iestāde</t>
  </si>
  <si>
    <t xml:space="preserve">Sofijas iela </t>
  </si>
  <si>
    <t>LV-1005</t>
  </si>
  <si>
    <t xml:space="preserve">Privātā pirmsskolā "CreaKids" </t>
  </si>
  <si>
    <t xml:space="preserve">Kastrānes iela </t>
  </si>
  <si>
    <t>S. Dubnova Rigas ebreju vidusskola</t>
  </si>
  <si>
    <t>Miera iela</t>
  </si>
  <si>
    <t>Riga</t>
  </si>
  <si>
    <t>LV-1013</t>
  </si>
  <si>
    <t>Privātā pirmsskolas "Creakids"</t>
  </si>
  <si>
    <t>Dzirnavu iela</t>
  </si>
  <si>
    <t>Pirmsskolas izglītības iestāde "Aivija"</t>
  </si>
  <si>
    <t>Salamandras</t>
  </si>
  <si>
    <t>Rigas</t>
  </si>
  <si>
    <t>LV-1024</t>
  </si>
  <si>
    <t>Rīgas Natālijas Draudziņas vidusskola</t>
  </si>
  <si>
    <t>Bruņinieku iela</t>
  </si>
  <si>
    <t xml:space="preserve">Rīgas Rīnūžu vidusskola </t>
  </si>
  <si>
    <t>Dombrovska iela</t>
  </si>
  <si>
    <t>LV-1015</t>
  </si>
  <si>
    <t xml:space="preserve">Rīgas 21.vidusskola </t>
  </si>
  <si>
    <t>Tomsona iela</t>
  </si>
  <si>
    <t>Rīgas pirmsskolas izglītības iestāde "Priedīte"</t>
  </si>
  <si>
    <t xml:space="preserve">Valentīna iela </t>
  </si>
  <si>
    <t>LV-1046</t>
  </si>
  <si>
    <t>Privātā pirmsskolas izglītības iestāde Skola mazajiem "POGA"</t>
  </si>
  <si>
    <t>Ūnijas iela</t>
  </si>
  <si>
    <t>LV-1006</t>
  </si>
  <si>
    <t>Pirmsskolas izglītības iestāde "Madariņa"</t>
  </si>
  <si>
    <t xml:space="preserve">Dagmāras iela </t>
  </si>
  <si>
    <t>LV-1007</t>
  </si>
  <si>
    <t xml:space="preserve">Rīgas Mūzikas internātvidusskola </t>
  </si>
  <si>
    <t>Kalnciema  iela</t>
  </si>
  <si>
    <t>Rīgas 124. pirmsskolas izglītības iestāde "Dzērvenīte"</t>
  </si>
  <si>
    <t>Bērzupes</t>
  </si>
  <si>
    <t xml:space="preserve">Rīgas </t>
  </si>
  <si>
    <t>LV-1004</t>
  </si>
  <si>
    <t>Privātā sākumskola "Namiņš"</t>
  </si>
  <si>
    <t>Āraišu iela</t>
  </si>
  <si>
    <t>LV-1039</t>
  </si>
  <si>
    <t>Rīgas 54. vidusskola</t>
  </si>
  <si>
    <t>Baltā iela</t>
  </si>
  <si>
    <t>LV 1055</t>
  </si>
  <si>
    <t>Rīgas Pilsētas sākumskola</t>
  </si>
  <si>
    <t>A.Saharova iela</t>
  </si>
  <si>
    <t>LV 1082</t>
  </si>
  <si>
    <t>Carnikavas pamatskola</t>
  </si>
  <si>
    <t xml:space="preserve">Nākotnes iela </t>
  </si>
  <si>
    <t>Carnikava</t>
  </si>
  <si>
    <t>Carnikavas novads</t>
  </si>
  <si>
    <t>LV-2163</t>
  </si>
  <si>
    <t>20</t>
  </si>
  <si>
    <t>Berģu Mūzikas un mākslas pamatskola</t>
  </si>
  <si>
    <t xml:space="preserve">Skolas iela  </t>
  </si>
  <si>
    <t xml:space="preserve">Garkalnes novads </t>
  </si>
  <si>
    <t>LV-2137</t>
  </si>
  <si>
    <t>Jaunogres vidusskola</t>
  </si>
  <si>
    <t>Mālkalnes prospekts</t>
  </si>
  <si>
    <t>Ogre</t>
  </si>
  <si>
    <t>Ogres</t>
  </si>
  <si>
    <t>LV-5003</t>
  </si>
  <si>
    <t>Ogres valsts pirmsskolas izglītības iestāde "Zelta sietiņš"</t>
  </si>
  <si>
    <t>Skolas iela</t>
  </si>
  <si>
    <t>LV 5001</t>
  </si>
  <si>
    <t>Suntažu vidusskola</t>
  </si>
  <si>
    <t>Suntaži</t>
  </si>
  <si>
    <t>Ogres novads</t>
  </si>
  <si>
    <t>LV-5060</t>
  </si>
  <si>
    <t xml:space="preserve">Ogres sākumskola </t>
  </si>
  <si>
    <t xml:space="preserve">Meža iela </t>
  </si>
  <si>
    <t>LV-5001</t>
  </si>
  <si>
    <t>Olaines 1. vidusskola</t>
  </si>
  <si>
    <t>Zeiferta iela</t>
  </si>
  <si>
    <t>Olaine</t>
  </si>
  <si>
    <t>Olaines novads</t>
  </si>
  <si>
    <t>LV--2114</t>
  </si>
  <si>
    <t>Olaines pirmsskolas izglītības iestāde "Magonīte"</t>
  </si>
  <si>
    <t xml:space="preserve">Baznīcas iela </t>
  </si>
  <si>
    <t>Jaunolaine</t>
  </si>
  <si>
    <t>LV-2127</t>
  </si>
  <si>
    <t>Olaines 2. vidusskola</t>
  </si>
  <si>
    <t xml:space="preserve">Skolas ielā </t>
  </si>
  <si>
    <t>LV – 2114</t>
  </si>
  <si>
    <t>Pirmsskolas izglītības iestāde "Mārzemīte"</t>
  </si>
  <si>
    <t xml:space="preserve">Rožu iela </t>
  </si>
  <si>
    <t>Mārupes</t>
  </si>
  <si>
    <t>Mārupes novads</t>
  </si>
  <si>
    <t>LV-2167</t>
  </si>
  <si>
    <t>Mārupes novada pirmsskolas izglītības iestāde "Zeltrīti"</t>
  </si>
  <si>
    <t xml:space="preserve">Gaujas iela </t>
  </si>
  <si>
    <t>Mārupe</t>
  </si>
  <si>
    <t>Privātā pirmsskola un sākumskola  “Vinnijs”</t>
  </si>
  <si>
    <t>Priežu iela</t>
  </si>
  <si>
    <t>Babīte</t>
  </si>
  <si>
    <t>Babītes novads</t>
  </si>
  <si>
    <t>LV-2101</t>
  </si>
  <si>
    <t>Pirmsskolas izglītības iestāde "Ritenītis"</t>
  </si>
  <si>
    <t>Rīgas iela 10</t>
  </si>
  <si>
    <t>Salaspils novads</t>
  </si>
  <si>
    <t>LV-2121</t>
  </si>
  <si>
    <t xml:space="preserve">Salaspils pirmsskolas izglītības iestāde "Atvasīte" </t>
  </si>
  <si>
    <t>Meža iela</t>
  </si>
  <si>
    <t>Salaspils</t>
  </si>
  <si>
    <t>LV-2169</t>
  </si>
  <si>
    <t>Jūrmalas pirmsskolas izglītības iestāde "Zvaniņš"</t>
  </si>
  <si>
    <t>Lībiešu</t>
  </si>
  <si>
    <t>Jūrmala</t>
  </si>
  <si>
    <t>Jūrmalas novads</t>
  </si>
  <si>
    <t>LV - 2016</t>
  </si>
  <si>
    <t>Jūrmalas sākumskola "Atvase"</t>
  </si>
  <si>
    <t xml:space="preserve">Raiņa iela </t>
  </si>
  <si>
    <t>LV-2011</t>
  </si>
  <si>
    <t>Sākumskola "Taurenītis"</t>
  </si>
  <si>
    <t>Kļavu iela 29/31</t>
  </si>
  <si>
    <t>LV-2015</t>
  </si>
  <si>
    <t xml:space="preserve">Jūrmalas pilsētas Mežmalas vidusskola </t>
  </si>
  <si>
    <t>Rūpniecības iela</t>
  </si>
  <si>
    <t>LV-2016</t>
  </si>
  <si>
    <t>Jūrmalas pilsētas Kauguru vidusskola</t>
  </si>
  <si>
    <t xml:space="preserve">Raiņa </t>
  </si>
  <si>
    <t>Jūrmalas pilsētas Kauguru vidusskola (Sākumskola)</t>
  </si>
  <si>
    <t xml:space="preserve">Lēdurgas </t>
  </si>
  <si>
    <t>Ķekavas vidusskola</t>
  </si>
  <si>
    <t>Gaismas iela</t>
  </si>
  <si>
    <t>Ķekava</t>
  </si>
  <si>
    <t>Ķekavas</t>
  </si>
  <si>
    <t>LV2123</t>
  </si>
  <si>
    <t xml:space="preserve">Ķeguma komercnovirziena vidusskola </t>
  </si>
  <si>
    <t xml:space="preserve">Skolas iela </t>
  </si>
  <si>
    <t>Ķegums</t>
  </si>
  <si>
    <t>Ķeguma novads</t>
  </si>
  <si>
    <t>LV-5020</t>
  </si>
  <si>
    <t>Lēdmanes pamatskola</t>
  </si>
  <si>
    <t>"Lēdmanes skola"</t>
  </si>
  <si>
    <t>Lielvārdes novads</t>
  </si>
  <si>
    <t>LV-5011</t>
  </si>
  <si>
    <t>Jumpravas internātpamatskola</t>
  </si>
  <si>
    <t>Jurmpravas internātpamatskola</t>
  </si>
  <si>
    <t>Lielvārde</t>
  </si>
  <si>
    <t>LV-5022</t>
  </si>
  <si>
    <t>Edgara Kauliņa Lielvārdes vidusskola</t>
  </si>
  <si>
    <t>Gaismas</t>
  </si>
  <si>
    <t>LV-5070</t>
  </si>
  <si>
    <t>98</t>
  </si>
  <si>
    <t>Pirmsskolas izglītības iestāde "MINKA"</t>
  </si>
  <si>
    <t>Zvaigžņu</t>
  </si>
  <si>
    <t>Pierīga</t>
  </si>
  <si>
    <t>Inčukalna</t>
  </si>
  <si>
    <t>LV-2141</t>
  </si>
  <si>
    <t>Mālpils novada vidusskola</t>
  </si>
  <si>
    <t xml:space="preserve">Sporta iela </t>
  </si>
  <si>
    <t>Mālpils</t>
  </si>
  <si>
    <t>Mālpils novads</t>
  </si>
  <si>
    <t>LV-2152</t>
  </si>
  <si>
    <t>Laurenču sākumskola</t>
  </si>
  <si>
    <t>Puķu iela 2</t>
  </si>
  <si>
    <t>Sigulda</t>
  </si>
  <si>
    <t>Siguldas</t>
  </si>
  <si>
    <t>LV-2150</t>
  </si>
  <si>
    <t>Siguldas Valsts ģimnāzija</t>
  </si>
  <si>
    <t>K. Barona</t>
  </si>
  <si>
    <t>Umurgas pamatskola</t>
  </si>
  <si>
    <t>Limbaži</t>
  </si>
  <si>
    <t>Limbažu novads</t>
  </si>
  <si>
    <t>Limbažu sākumskola</t>
  </si>
  <si>
    <t>Rīgas iela</t>
  </si>
  <si>
    <t>LV-4001</t>
  </si>
  <si>
    <t xml:space="preserve">Limbažu 3.vidusskola </t>
  </si>
  <si>
    <t>Parka iela</t>
  </si>
  <si>
    <t>Tukuma pirmsskolas izglītības iestāde "Karlsons"</t>
  </si>
  <si>
    <t>Kuldīgas</t>
  </si>
  <si>
    <t>Tukums</t>
  </si>
  <si>
    <t>Tukuma</t>
  </si>
  <si>
    <t>LV-3104</t>
  </si>
  <si>
    <t xml:space="preserve">Tukuma 2. vidusskola </t>
  </si>
  <si>
    <t>Raudas iela</t>
  </si>
  <si>
    <t>Tukuma novads</t>
  </si>
  <si>
    <t>LV-3101</t>
  </si>
  <si>
    <t>Tukuma novada Izglītības pārvalde Tukuma pirmsskolas izglītības iestāde "Vālodzīte"</t>
  </si>
  <si>
    <t>Spartaka</t>
  </si>
  <si>
    <t>Pūres pamatskolas Jaunsātu filiāle</t>
  </si>
  <si>
    <t>Jaunsātu skola</t>
  </si>
  <si>
    <t>LV-3128</t>
  </si>
  <si>
    <t>Pūres pirmsskolas izglītības iestāde "Zemenīte"</t>
  </si>
  <si>
    <t>Zemeņu iela</t>
  </si>
  <si>
    <t>Pūre</t>
  </si>
  <si>
    <t>LV 3124</t>
  </si>
  <si>
    <t>Tukuma 3. pamatskola</t>
  </si>
  <si>
    <t>Lielā iela</t>
  </si>
  <si>
    <t>Kandavas Kārļa Mīlenbaha vidusskola</t>
  </si>
  <si>
    <t>Kandava</t>
  </si>
  <si>
    <t>Kandavas novads</t>
  </si>
  <si>
    <t>LV-3120</t>
  </si>
  <si>
    <t xml:space="preserve">Zemītes pamatskola </t>
  </si>
  <si>
    <t>"Pilī"</t>
  </si>
  <si>
    <t>LV-3135</t>
  </si>
  <si>
    <t>Kandavas Lauksaimniecības tehnikums</t>
  </si>
  <si>
    <t>Valteru iela</t>
  </si>
  <si>
    <t>Engures vidusskola</t>
  </si>
  <si>
    <t>Skolas</t>
  </si>
  <si>
    <t>Engure</t>
  </si>
  <si>
    <t>Engures</t>
  </si>
  <si>
    <t>LV - 3113</t>
  </si>
  <si>
    <t>Engures pirmsskolas izglītības iestāde "Spārīte"</t>
  </si>
  <si>
    <t>Engures novads</t>
  </si>
  <si>
    <t>LV-3113</t>
  </si>
  <si>
    <t>Vieta kopvērtējumā</t>
  </si>
  <si>
    <t>NPK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</si>
</sst>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ill="1"/>
    <xf numFmtId="49" fontId="2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2" borderId="0" xfId="0" applyFont="1" applyFill="1"/>
    <xf numFmtId="0" fontId="7" fillId="5" borderId="1" xfId="0" applyFont="1" applyFill="1" applyBorder="1"/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wrapText="1"/>
    </xf>
    <xf numFmtId="0" fontId="7" fillId="5" borderId="8" xfId="0" applyFont="1" applyFill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/>
    </xf>
    <xf numFmtId="0" fontId="1" fillId="2" borderId="0" xfId="0" applyFont="1" applyFill="1"/>
    <xf numFmtId="0" fontId="13" fillId="2" borderId="0" xfId="0" applyFont="1" applyFill="1"/>
    <xf numFmtId="0" fontId="5" fillId="3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O15" sqref="O15"/>
    </sheetView>
  </sheetViews>
  <sheetFormatPr defaultRowHeight="15" x14ac:dyDescent="0.25"/>
  <cols>
    <col min="1" max="1" width="6.42578125" style="80" customWidth="1"/>
    <col min="2" max="2" width="8.28515625" style="81" customWidth="1"/>
    <col min="3" max="3" width="77.28515625" style="5" customWidth="1"/>
    <col min="4" max="4" width="11.5703125" style="5" customWidth="1"/>
    <col min="5" max="5" width="16.42578125" style="5" customWidth="1"/>
    <col min="6" max="6" width="11" style="5" customWidth="1"/>
    <col min="7" max="7" width="36.5703125" style="5" bestFit="1" customWidth="1"/>
    <col min="8" max="8" width="17.28515625" style="5" customWidth="1"/>
    <col min="9" max="9" width="18.5703125" style="5" customWidth="1"/>
    <col min="10" max="10" width="11.28515625" style="82" bestFit="1" customWidth="1"/>
    <col min="11" max="11" width="9.140625" style="5"/>
    <col min="12" max="16384" width="9.140625" style="24"/>
  </cols>
  <sheetData>
    <row r="1" spans="1:10" ht="41.25" customHeight="1" x14ac:dyDescent="0.25">
      <c r="A1" s="1" t="s">
        <v>265</v>
      </c>
      <c r="B1" s="2" t="s">
        <v>264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</row>
    <row r="2" spans="1:10" x14ac:dyDescent="0.25">
      <c r="A2" s="6">
        <v>1</v>
      </c>
      <c r="B2" s="7">
        <v>4</v>
      </c>
      <c r="C2" s="8" t="s">
        <v>8</v>
      </c>
      <c r="D2" s="10">
        <v>850</v>
      </c>
      <c r="E2" s="10">
        <v>831.2</v>
      </c>
      <c r="F2" s="11">
        <f>SUM(E2/D2)</f>
        <v>0.97788235294117654</v>
      </c>
      <c r="G2" s="8" t="s">
        <v>9</v>
      </c>
      <c r="H2" s="8" t="s">
        <v>10</v>
      </c>
      <c r="I2" s="8" t="s">
        <v>10</v>
      </c>
      <c r="J2" s="9" t="s">
        <v>11</v>
      </c>
    </row>
    <row r="3" spans="1:10" x14ac:dyDescent="0.25">
      <c r="A3" s="6">
        <v>2</v>
      </c>
      <c r="B3" s="7">
        <v>13</v>
      </c>
      <c r="C3" s="8" t="s">
        <v>12</v>
      </c>
      <c r="D3" s="10">
        <v>1039</v>
      </c>
      <c r="E3" s="10">
        <v>262</v>
      </c>
      <c r="F3" s="11">
        <f t="shared" ref="F3:F32" si="0">SUM(E3/D3)</f>
        <v>0.25216554379210782</v>
      </c>
      <c r="G3" s="8" t="s">
        <v>13</v>
      </c>
      <c r="H3" s="8" t="s">
        <v>10</v>
      </c>
      <c r="I3" s="8" t="s">
        <v>10</v>
      </c>
      <c r="J3" s="8" t="s">
        <v>14</v>
      </c>
    </row>
    <row r="4" spans="1:10" x14ac:dyDescent="0.25">
      <c r="A4" s="6">
        <v>3</v>
      </c>
      <c r="B4" s="7">
        <v>19</v>
      </c>
      <c r="C4" s="8" t="s">
        <v>15</v>
      </c>
      <c r="D4" s="10">
        <v>608</v>
      </c>
      <c r="E4" s="10">
        <v>225</v>
      </c>
      <c r="F4" s="11">
        <f t="shared" si="0"/>
        <v>0.37006578947368424</v>
      </c>
      <c r="G4" s="8" t="s">
        <v>16</v>
      </c>
      <c r="H4" s="8" t="s">
        <v>10</v>
      </c>
      <c r="I4" s="8" t="s">
        <v>17</v>
      </c>
      <c r="J4" s="8" t="s">
        <v>18</v>
      </c>
    </row>
    <row r="5" spans="1:10" x14ac:dyDescent="0.25">
      <c r="A5" s="6">
        <v>4</v>
      </c>
      <c r="B5" s="7">
        <v>26</v>
      </c>
      <c r="C5" s="12" t="s">
        <v>19</v>
      </c>
      <c r="D5" s="13">
        <v>218</v>
      </c>
      <c r="E5" s="13">
        <v>178</v>
      </c>
      <c r="F5" s="11">
        <f t="shared" si="0"/>
        <v>0.8165137614678899</v>
      </c>
      <c r="G5" s="13" t="s">
        <v>20</v>
      </c>
      <c r="H5" s="13" t="s">
        <v>10</v>
      </c>
      <c r="I5" s="13" t="s">
        <v>21</v>
      </c>
      <c r="J5" s="13" t="s">
        <v>22</v>
      </c>
    </row>
    <row r="6" spans="1:10" x14ac:dyDescent="0.25">
      <c r="A6" s="6">
        <v>5</v>
      </c>
      <c r="B6" s="7">
        <v>27</v>
      </c>
      <c r="C6" s="8" t="s">
        <v>23</v>
      </c>
      <c r="D6" s="10">
        <v>1007</v>
      </c>
      <c r="E6" s="10">
        <v>165.2</v>
      </c>
      <c r="F6" s="11">
        <f t="shared" si="0"/>
        <v>0.16405163853028798</v>
      </c>
      <c r="G6" s="8" t="s">
        <v>24</v>
      </c>
      <c r="H6" s="8" t="s">
        <v>10</v>
      </c>
      <c r="I6" s="8" t="s">
        <v>25</v>
      </c>
      <c r="J6" s="8" t="s">
        <v>26</v>
      </c>
    </row>
    <row r="7" spans="1:10" x14ac:dyDescent="0.25">
      <c r="A7" s="6">
        <v>6</v>
      </c>
      <c r="B7" s="7">
        <v>52</v>
      </c>
      <c r="C7" s="8" t="s">
        <v>27</v>
      </c>
      <c r="D7" s="10">
        <v>218</v>
      </c>
      <c r="E7" s="10">
        <v>115.8</v>
      </c>
      <c r="F7" s="11">
        <f t="shared" si="0"/>
        <v>0.53119266055045866</v>
      </c>
      <c r="G7" s="8" t="s">
        <v>28</v>
      </c>
      <c r="H7" s="8" t="s">
        <v>10</v>
      </c>
      <c r="I7" s="8" t="s">
        <v>21</v>
      </c>
      <c r="J7" s="8" t="s">
        <v>29</v>
      </c>
    </row>
    <row r="8" spans="1:10" x14ac:dyDescent="0.25">
      <c r="A8" s="6">
        <v>7</v>
      </c>
      <c r="B8" s="7">
        <v>64</v>
      </c>
      <c r="C8" s="8" t="s">
        <v>30</v>
      </c>
      <c r="D8" s="10">
        <v>307</v>
      </c>
      <c r="E8" s="10">
        <v>85.2</v>
      </c>
      <c r="F8" s="11">
        <f t="shared" si="0"/>
        <v>0.27752442996742671</v>
      </c>
      <c r="G8" s="8" t="s">
        <v>31</v>
      </c>
      <c r="H8" s="8" t="s">
        <v>10</v>
      </c>
      <c r="I8" s="8" t="s">
        <v>21</v>
      </c>
      <c r="J8" s="8" t="s">
        <v>32</v>
      </c>
    </row>
    <row r="9" spans="1:10" x14ac:dyDescent="0.25">
      <c r="A9" s="6">
        <v>8</v>
      </c>
      <c r="B9" s="7">
        <v>70</v>
      </c>
      <c r="C9" s="8" t="s">
        <v>33</v>
      </c>
      <c r="D9" s="10">
        <v>238</v>
      </c>
      <c r="E9" s="10">
        <v>79</v>
      </c>
      <c r="F9" s="11">
        <f t="shared" si="0"/>
        <v>0.33193277310924368</v>
      </c>
      <c r="G9" s="8" t="s">
        <v>34</v>
      </c>
      <c r="H9" s="8" t="s">
        <v>10</v>
      </c>
      <c r="I9" s="8" t="s">
        <v>10</v>
      </c>
      <c r="J9" s="8" t="s">
        <v>14</v>
      </c>
    </row>
    <row r="10" spans="1:10" x14ac:dyDescent="0.25">
      <c r="A10" s="6">
        <v>9</v>
      </c>
      <c r="B10" s="7">
        <v>72</v>
      </c>
      <c r="C10" s="8" t="s">
        <v>35</v>
      </c>
      <c r="D10" s="10">
        <v>524</v>
      </c>
      <c r="E10" s="14">
        <v>0</v>
      </c>
      <c r="F10" s="11">
        <f t="shared" si="0"/>
        <v>0</v>
      </c>
      <c r="G10" s="8" t="s">
        <v>36</v>
      </c>
      <c r="H10" s="8" t="s">
        <v>10</v>
      </c>
      <c r="I10" s="8" t="s">
        <v>37</v>
      </c>
      <c r="J10" s="8" t="s">
        <v>38</v>
      </c>
    </row>
    <row r="11" spans="1:10" x14ac:dyDescent="0.25">
      <c r="A11" s="6">
        <v>10</v>
      </c>
      <c r="B11" s="7">
        <v>75</v>
      </c>
      <c r="C11" s="8" t="s">
        <v>39</v>
      </c>
      <c r="D11" s="10">
        <v>346</v>
      </c>
      <c r="E11" s="14">
        <v>0</v>
      </c>
      <c r="F11" s="11">
        <f t="shared" si="0"/>
        <v>0</v>
      </c>
      <c r="G11" s="8" t="s">
        <v>40</v>
      </c>
      <c r="H11" s="8" t="s">
        <v>10</v>
      </c>
      <c r="I11" s="8" t="s">
        <v>37</v>
      </c>
      <c r="J11" s="8" t="s">
        <v>29</v>
      </c>
    </row>
    <row r="12" spans="1:10" x14ac:dyDescent="0.25">
      <c r="A12" s="6">
        <v>11</v>
      </c>
      <c r="B12" s="7">
        <v>78</v>
      </c>
      <c r="C12" s="12" t="s">
        <v>41</v>
      </c>
      <c r="D12" s="15">
        <v>280</v>
      </c>
      <c r="E12" s="15">
        <v>73.599999999999994</v>
      </c>
      <c r="F12" s="11">
        <f t="shared" si="0"/>
        <v>0.26285714285714284</v>
      </c>
      <c r="G12" s="13" t="s">
        <v>42</v>
      </c>
      <c r="H12" s="15" t="s">
        <v>10</v>
      </c>
      <c r="I12" s="15" t="s">
        <v>10</v>
      </c>
      <c r="J12" s="15" t="s">
        <v>43</v>
      </c>
    </row>
    <row r="13" spans="1:10" x14ac:dyDescent="0.25">
      <c r="A13" s="6">
        <v>12</v>
      </c>
      <c r="B13" s="7">
        <v>86</v>
      </c>
      <c r="C13" s="8" t="s">
        <v>44</v>
      </c>
      <c r="D13" s="10">
        <v>227</v>
      </c>
      <c r="E13" s="10">
        <v>65</v>
      </c>
      <c r="F13" s="11">
        <f t="shared" si="0"/>
        <v>0.28634361233480177</v>
      </c>
      <c r="G13" s="8" t="s">
        <v>45</v>
      </c>
      <c r="H13" s="8" t="s">
        <v>10</v>
      </c>
      <c r="I13" s="8" t="s">
        <v>10</v>
      </c>
      <c r="J13" s="8" t="s">
        <v>46</v>
      </c>
    </row>
    <row r="14" spans="1:10" customFormat="1" x14ac:dyDescent="0.25">
      <c r="A14" s="6">
        <v>13</v>
      </c>
      <c r="B14" s="16">
        <v>102</v>
      </c>
      <c r="C14" s="17" t="s">
        <v>47</v>
      </c>
      <c r="D14" s="18">
        <v>185</v>
      </c>
      <c r="E14" s="18">
        <v>55</v>
      </c>
      <c r="F14" s="11">
        <f t="shared" si="0"/>
        <v>0.29729729729729731</v>
      </c>
      <c r="G14" s="18" t="s">
        <v>48</v>
      </c>
      <c r="H14" s="18" t="s">
        <v>10</v>
      </c>
      <c r="I14" s="18" t="s">
        <v>49</v>
      </c>
      <c r="J14" s="18" t="s">
        <v>50</v>
      </c>
    </row>
    <row r="15" spans="1:10" x14ac:dyDescent="0.25">
      <c r="A15" s="6">
        <v>14</v>
      </c>
      <c r="B15" s="20" t="s">
        <v>51</v>
      </c>
      <c r="C15" s="21" t="s">
        <v>52</v>
      </c>
      <c r="D15" s="23">
        <v>100</v>
      </c>
      <c r="E15" s="23">
        <v>53</v>
      </c>
      <c r="F15" s="11">
        <f t="shared" si="0"/>
        <v>0.53</v>
      </c>
      <c r="G15" s="21" t="s">
        <v>53</v>
      </c>
      <c r="H15" s="21" t="s">
        <v>10</v>
      </c>
      <c r="I15" s="21" t="s">
        <v>10</v>
      </c>
      <c r="J15" s="21" t="s">
        <v>54</v>
      </c>
    </row>
    <row r="16" spans="1:10" x14ac:dyDescent="0.25">
      <c r="A16" s="6">
        <v>15</v>
      </c>
      <c r="B16" s="16">
        <v>110</v>
      </c>
      <c r="C16" s="8" t="s">
        <v>55</v>
      </c>
      <c r="D16" s="10">
        <v>80</v>
      </c>
      <c r="E16" s="10">
        <v>49</v>
      </c>
      <c r="F16" s="11">
        <f t="shared" si="0"/>
        <v>0.61250000000000004</v>
      </c>
      <c r="G16" s="8" t="s">
        <v>56</v>
      </c>
      <c r="H16" s="8" t="s">
        <v>10</v>
      </c>
      <c r="I16" s="8" t="s">
        <v>21</v>
      </c>
      <c r="J16" s="8" t="s">
        <v>57</v>
      </c>
    </row>
    <row r="17" spans="1:11" x14ac:dyDescent="0.25">
      <c r="A17" s="6">
        <v>16</v>
      </c>
      <c r="B17" s="16">
        <v>112</v>
      </c>
      <c r="C17" s="13" t="s">
        <v>58</v>
      </c>
      <c r="D17" s="15">
        <v>134</v>
      </c>
      <c r="E17" s="15">
        <v>49</v>
      </c>
      <c r="F17" s="11">
        <f t="shared" si="0"/>
        <v>0.36567164179104478</v>
      </c>
      <c r="G17" s="15" t="s">
        <v>59</v>
      </c>
      <c r="H17" s="15" t="s">
        <v>10</v>
      </c>
      <c r="I17" s="15" t="s">
        <v>49</v>
      </c>
      <c r="J17" s="15" t="s">
        <v>60</v>
      </c>
    </row>
    <row r="18" spans="1:11" x14ac:dyDescent="0.25">
      <c r="A18" s="6">
        <v>17</v>
      </c>
      <c r="B18" s="7">
        <v>114</v>
      </c>
      <c r="C18" s="8" t="s">
        <v>61</v>
      </c>
      <c r="D18" s="10">
        <v>100</v>
      </c>
      <c r="E18" s="10">
        <v>48</v>
      </c>
      <c r="F18" s="11">
        <f t="shared" si="0"/>
        <v>0.48</v>
      </c>
      <c r="G18" s="8" t="s">
        <v>62</v>
      </c>
      <c r="H18" s="8" t="s">
        <v>10</v>
      </c>
      <c r="I18" s="8" t="s">
        <v>21</v>
      </c>
      <c r="J18" s="8" t="s">
        <v>54</v>
      </c>
    </row>
    <row r="19" spans="1:11" x14ac:dyDescent="0.25">
      <c r="A19" s="6">
        <v>18</v>
      </c>
      <c r="B19" s="7">
        <v>126</v>
      </c>
      <c r="C19" s="25" t="s">
        <v>63</v>
      </c>
      <c r="D19" s="10">
        <v>322</v>
      </c>
      <c r="E19" s="10">
        <v>43</v>
      </c>
      <c r="F19" s="11">
        <f t="shared" si="0"/>
        <v>0.13354037267080746</v>
      </c>
      <c r="G19" s="8" t="s">
        <v>64</v>
      </c>
      <c r="H19" s="8" t="s">
        <v>65</v>
      </c>
      <c r="I19" s="8" t="s">
        <v>65</v>
      </c>
      <c r="J19" s="8" t="s">
        <v>66</v>
      </c>
    </row>
    <row r="20" spans="1:11" x14ac:dyDescent="0.25">
      <c r="A20" s="6">
        <v>19</v>
      </c>
      <c r="B20" s="7">
        <v>129</v>
      </c>
      <c r="C20" s="13" t="s">
        <v>67</v>
      </c>
      <c r="D20" s="15">
        <v>67</v>
      </c>
      <c r="E20" s="15">
        <v>41</v>
      </c>
      <c r="F20" s="11">
        <f t="shared" si="0"/>
        <v>0.61194029850746268</v>
      </c>
      <c r="G20" s="13" t="s">
        <v>68</v>
      </c>
      <c r="H20" s="15" t="s">
        <v>10</v>
      </c>
      <c r="I20" s="15" t="s">
        <v>49</v>
      </c>
      <c r="J20" s="15" t="s">
        <v>57</v>
      </c>
    </row>
    <row r="21" spans="1:11" x14ac:dyDescent="0.25">
      <c r="A21" s="6">
        <v>20</v>
      </c>
      <c r="B21" s="7">
        <v>131</v>
      </c>
      <c r="C21" s="26" t="s">
        <v>69</v>
      </c>
      <c r="D21" s="10">
        <v>107</v>
      </c>
      <c r="E21" s="10">
        <v>40</v>
      </c>
      <c r="F21" s="11">
        <f t="shared" si="0"/>
        <v>0.37383177570093457</v>
      </c>
      <c r="G21" s="8" t="s">
        <v>70</v>
      </c>
      <c r="H21" s="8" t="s">
        <v>10</v>
      </c>
      <c r="I21" s="8" t="s">
        <v>71</v>
      </c>
      <c r="J21" s="8" t="s">
        <v>72</v>
      </c>
    </row>
    <row r="22" spans="1:11" x14ac:dyDescent="0.25">
      <c r="A22" s="6">
        <v>21</v>
      </c>
      <c r="B22" s="7">
        <v>145</v>
      </c>
      <c r="C22" s="8" t="s">
        <v>73</v>
      </c>
      <c r="D22" s="10">
        <v>839</v>
      </c>
      <c r="E22" s="10">
        <v>32.799999999999997</v>
      </c>
      <c r="F22" s="11">
        <f t="shared" si="0"/>
        <v>3.909415971394517E-2</v>
      </c>
      <c r="G22" s="8" t="s">
        <v>74</v>
      </c>
      <c r="H22" s="8" t="s">
        <v>10</v>
      </c>
      <c r="I22" s="8" t="s">
        <v>10</v>
      </c>
      <c r="J22" s="8" t="s">
        <v>57</v>
      </c>
    </row>
    <row r="23" spans="1:11" ht="15.75" customHeight="1" x14ac:dyDescent="0.25">
      <c r="A23" s="6">
        <v>22</v>
      </c>
      <c r="B23" s="7">
        <v>148</v>
      </c>
      <c r="C23" s="27" t="s">
        <v>75</v>
      </c>
      <c r="D23" s="15">
        <v>761</v>
      </c>
      <c r="E23" s="10">
        <v>68</v>
      </c>
      <c r="F23" s="11">
        <f t="shared" si="0"/>
        <v>8.9356110381077533E-2</v>
      </c>
      <c r="G23" s="15" t="s">
        <v>76</v>
      </c>
      <c r="H23" s="15" t="s">
        <v>10</v>
      </c>
      <c r="I23" s="15" t="s">
        <v>49</v>
      </c>
      <c r="J23" s="15" t="s">
        <v>77</v>
      </c>
    </row>
    <row r="24" spans="1:11" ht="15" customHeight="1" x14ac:dyDescent="0.25">
      <c r="A24" s="6">
        <v>23</v>
      </c>
      <c r="B24" s="7">
        <v>159</v>
      </c>
      <c r="C24" s="12" t="s">
        <v>78</v>
      </c>
      <c r="D24" s="15">
        <v>539</v>
      </c>
      <c r="E24" s="15">
        <v>29.2</v>
      </c>
      <c r="F24" s="11">
        <f t="shared" si="0"/>
        <v>5.4174397031539888E-2</v>
      </c>
      <c r="G24" s="13" t="s">
        <v>79</v>
      </c>
      <c r="H24" s="15" t="s">
        <v>10</v>
      </c>
      <c r="I24" s="15" t="s">
        <v>49</v>
      </c>
      <c r="J24" s="15" t="s">
        <v>66</v>
      </c>
    </row>
    <row r="25" spans="1:11" ht="18" customHeight="1" x14ac:dyDescent="0.25">
      <c r="A25" s="6">
        <v>24</v>
      </c>
      <c r="B25" s="7">
        <v>169</v>
      </c>
      <c r="C25" s="28" t="s">
        <v>80</v>
      </c>
      <c r="D25" s="29">
        <v>116</v>
      </c>
      <c r="E25" s="10">
        <v>22.6</v>
      </c>
      <c r="F25" s="11">
        <f t="shared" si="0"/>
        <v>0.19482758620689655</v>
      </c>
      <c r="G25" s="19" t="s">
        <v>81</v>
      </c>
      <c r="H25" s="19" t="s">
        <v>10</v>
      </c>
      <c r="I25" s="19" t="s">
        <v>49</v>
      </c>
      <c r="J25" s="19" t="s">
        <v>82</v>
      </c>
    </row>
    <row r="26" spans="1:11" x14ac:dyDescent="0.25">
      <c r="A26" s="6">
        <v>25</v>
      </c>
      <c r="B26" s="7">
        <v>170</v>
      </c>
      <c r="C26" s="12" t="s">
        <v>83</v>
      </c>
      <c r="D26" s="15">
        <v>87</v>
      </c>
      <c r="E26" s="15">
        <v>22</v>
      </c>
      <c r="F26" s="11">
        <f t="shared" si="0"/>
        <v>0.25287356321839083</v>
      </c>
      <c r="G26" s="13" t="s">
        <v>84</v>
      </c>
      <c r="H26" s="15" t="s">
        <v>10</v>
      </c>
      <c r="I26" s="15" t="s">
        <v>49</v>
      </c>
      <c r="J26" s="15" t="s">
        <v>85</v>
      </c>
    </row>
    <row r="27" spans="1:11" x14ac:dyDescent="0.25">
      <c r="A27" s="6">
        <v>26</v>
      </c>
      <c r="B27" s="7">
        <v>184</v>
      </c>
      <c r="C27" s="8" t="s">
        <v>86</v>
      </c>
      <c r="D27" s="10">
        <v>130</v>
      </c>
      <c r="E27" s="10">
        <v>15.4</v>
      </c>
      <c r="F27" s="11">
        <f t="shared" si="0"/>
        <v>0.11846153846153847</v>
      </c>
      <c r="G27" s="8" t="s">
        <v>87</v>
      </c>
      <c r="H27" s="8" t="s">
        <v>10</v>
      </c>
      <c r="I27" s="8" t="s">
        <v>65</v>
      </c>
      <c r="J27" s="8" t="s">
        <v>88</v>
      </c>
    </row>
    <row r="28" spans="1:11" x14ac:dyDescent="0.25">
      <c r="A28" s="6">
        <v>27</v>
      </c>
      <c r="B28" s="7">
        <v>193</v>
      </c>
      <c r="C28" s="12" t="s">
        <v>89</v>
      </c>
      <c r="D28" s="13">
        <v>333</v>
      </c>
      <c r="E28" s="13">
        <v>12.4</v>
      </c>
      <c r="F28" s="11">
        <f t="shared" si="0"/>
        <v>3.7237237237237236E-2</v>
      </c>
      <c r="G28" s="13" t="s">
        <v>90</v>
      </c>
      <c r="H28" s="13" t="s">
        <v>10</v>
      </c>
      <c r="I28" s="13" t="s">
        <v>49</v>
      </c>
      <c r="J28" s="13" t="s">
        <v>82</v>
      </c>
    </row>
    <row r="29" spans="1:11" x14ac:dyDescent="0.25">
      <c r="A29" s="6">
        <v>28</v>
      </c>
      <c r="B29" s="7">
        <v>194</v>
      </c>
      <c r="C29" s="8" t="s">
        <v>91</v>
      </c>
      <c r="D29" s="10">
        <v>101</v>
      </c>
      <c r="E29" s="10">
        <v>12.2</v>
      </c>
      <c r="F29" s="11">
        <f t="shared" si="0"/>
        <v>0.12079207920792079</v>
      </c>
      <c r="G29" s="8" t="s">
        <v>92</v>
      </c>
      <c r="H29" s="8" t="s">
        <v>10</v>
      </c>
      <c r="I29" s="8" t="s">
        <v>93</v>
      </c>
      <c r="J29" s="8" t="s">
        <v>94</v>
      </c>
    </row>
    <row r="30" spans="1:11" x14ac:dyDescent="0.25">
      <c r="A30" s="6">
        <v>29</v>
      </c>
      <c r="B30" s="7">
        <v>202</v>
      </c>
      <c r="C30" s="12" t="s">
        <v>95</v>
      </c>
      <c r="D30" s="18">
        <v>154</v>
      </c>
      <c r="E30" s="18">
        <v>10</v>
      </c>
      <c r="F30" s="11">
        <f t="shared" si="0"/>
        <v>6.4935064935064929E-2</v>
      </c>
      <c r="G30" s="18" t="s">
        <v>96</v>
      </c>
      <c r="H30" s="18" t="s">
        <v>10</v>
      </c>
      <c r="I30" s="18" t="s">
        <v>21</v>
      </c>
      <c r="J30" s="18" t="s">
        <v>97</v>
      </c>
    </row>
    <row r="31" spans="1:11" s="32" customFormat="1" ht="18.75" x14ac:dyDescent="0.3">
      <c r="A31" s="6">
        <v>30</v>
      </c>
      <c r="B31" s="7">
        <v>218</v>
      </c>
      <c r="C31" s="30" t="s">
        <v>98</v>
      </c>
      <c r="D31" s="31">
        <v>420</v>
      </c>
      <c r="E31" s="31">
        <v>0</v>
      </c>
      <c r="F31" s="31">
        <f t="shared" si="0"/>
        <v>0</v>
      </c>
      <c r="G31" s="30" t="s">
        <v>99</v>
      </c>
      <c r="H31" s="30" t="s">
        <v>10</v>
      </c>
      <c r="I31" s="30" t="s">
        <v>49</v>
      </c>
      <c r="J31" s="30" t="s">
        <v>100</v>
      </c>
      <c r="K31" s="5"/>
    </row>
    <row r="32" spans="1:11" ht="15.75" thickBot="1" x14ac:dyDescent="0.3">
      <c r="A32" s="6">
        <v>31</v>
      </c>
      <c r="B32" s="7">
        <v>229</v>
      </c>
      <c r="C32" s="30" t="s">
        <v>101</v>
      </c>
      <c r="D32" s="31">
        <v>68</v>
      </c>
      <c r="E32" s="31">
        <v>0</v>
      </c>
      <c r="F32" s="31">
        <f t="shared" si="0"/>
        <v>0</v>
      </c>
      <c r="G32" s="30" t="s">
        <v>102</v>
      </c>
      <c r="H32" s="30" t="s">
        <v>10</v>
      </c>
      <c r="I32" s="30" t="s">
        <v>10</v>
      </c>
      <c r="J32" s="30" t="s">
        <v>103</v>
      </c>
    </row>
    <row r="33" spans="1:10" ht="15.75" thickBot="1" x14ac:dyDescent="0.3">
      <c r="A33" s="33"/>
      <c r="B33" s="34"/>
      <c r="C33" s="35"/>
      <c r="D33" s="36">
        <f>SUM(D2:D32)</f>
        <v>10505</v>
      </c>
      <c r="E33" s="36">
        <f>SUM(E2:E32)</f>
        <v>2682.6</v>
      </c>
      <c r="F33" s="37">
        <f>SUM(F2:F32)</f>
        <v>8.647062827385378</v>
      </c>
      <c r="G33" s="36"/>
      <c r="H33" s="36"/>
      <c r="I33" s="36"/>
      <c r="J33" s="38"/>
    </row>
    <row r="34" spans="1:10" ht="15.75" thickBot="1" x14ac:dyDescent="0.3">
      <c r="A34" s="6">
        <v>32</v>
      </c>
      <c r="B34" s="39">
        <v>53</v>
      </c>
      <c r="C34" s="21" t="s">
        <v>104</v>
      </c>
      <c r="D34" s="23">
        <v>382</v>
      </c>
      <c r="E34" s="23">
        <v>115</v>
      </c>
      <c r="F34" s="40">
        <f>SUM(E34/D34)</f>
        <v>0.30104712041884818</v>
      </c>
      <c r="G34" s="21" t="s">
        <v>105</v>
      </c>
      <c r="H34" s="21" t="s">
        <v>106</v>
      </c>
      <c r="I34" s="21" t="s">
        <v>107</v>
      </c>
      <c r="J34" s="21" t="s">
        <v>108</v>
      </c>
    </row>
    <row r="35" spans="1:10" ht="15.75" thickBot="1" x14ac:dyDescent="0.3">
      <c r="A35" s="33"/>
      <c r="B35" s="34"/>
      <c r="C35" s="35"/>
      <c r="D35" s="36">
        <f>SUM(D34)</f>
        <v>382</v>
      </c>
      <c r="E35" s="36">
        <f>SUM(E34)</f>
        <v>115</v>
      </c>
      <c r="F35" s="41">
        <f>SUM(F34)</f>
        <v>0.30104712041884818</v>
      </c>
      <c r="G35" s="36"/>
      <c r="H35" s="36"/>
      <c r="I35" s="36"/>
      <c r="J35" s="38"/>
    </row>
    <row r="36" spans="1:10" x14ac:dyDescent="0.25">
      <c r="A36" s="6">
        <v>33</v>
      </c>
      <c r="B36" s="20" t="s">
        <v>109</v>
      </c>
      <c r="C36" s="21" t="s">
        <v>110</v>
      </c>
      <c r="D36" s="23">
        <v>324</v>
      </c>
      <c r="E36" s="23">
        <v>224</v>
      </c>
      <c r="F36" s="40">
        <f>SUM(E36/D36)</f>
        <v>0.69135802469135799</v>
      </c>
      <c r="G36" s="21" t="s">
        <v>111</v>
      </c>
      <c r="H36" s="21" t="s">
        <v>25</v>
      </c>
      <c r="I36" s="21" t="s">
        <v>112</v>
      </c>
      <c r="J36" s="21" t="s">
        <v>113</v>
      </c>
    </row>
    <row r="37" spans="1:10" x14ac:dyDescent="0.25">
      <c r="A37" s="33"/>
      <c r="B37" s="42"/>
      <c r="C37" s="43"/>
      <c r="D37" s="44">
        <f>SUM(D36)</f>
        <v>324</v>
      </c>
      <c r="E37" s="44">
        <f>SUM(E36)</f>
        <v>224</v>
      </c>
      <c r="F37" s="45">
        <f>SUM(F36)</f>
        <v>0.69135802469135799</v>
      </c>
      <c r="G37" s="44"/>
      <c r="H37" s="44"/>
      <c r="I37" s="44"/>
      <c r="J37" s="46"/>
    </row>
    <row r="38" spans="1:10" x14ac:dyDescent="0.25">
      <c r="A38" s="6">
        <v>34</v>
      </c>
      <c r="B38" s="39">
        <v>15</v>
      </c>
      <c r="C38" s="21" t="s">
        <v>114</v>
      </c>
      <c r="D38" s="23">
        <v>600</v>
      </c>
      <c r="E38" s="23">
        <v>248</v>
      </c>
      <c r="F38" s="40">
        <f>SUM(E38/D38)</f>
        <v>0.41333333333333333</v>
      </c>
      <c r="G38" s="21" t="s">
        <v>115</v>
      </c>
      <c r="H38" s="21" t="s">
        <v>116</v>
      </c>
      <c r="I38" s="21" t="s">
        <v>117</v>
      </c>
      <c r="J38" s="21" t="s">
        <v>118</v>
      </c>
    </row>
    <row r="39" spans="1:10" x14ac:dyDescent="0.25">
      <c r="A39" s="6">
        <v>35</v>
      </c>
      <c r="B39" s="39">
        <v>30</v>
      </c>
      <c r="C39" s="21" t="s">
        <v>119</v>
      </c>
      <c r="D39" s="23">
        <v>216</v>
      </c>
      <c r="E39" s="23">
        <v>155</v>
      </c>
      <c r="F39" s="40">
        <f t="shared" ref="F39:F40" si="1">SUM(E39/D39)</f>
        <v>0.71759259259259256</v>
      </c>
      <c r="G39" s="21" t="s">
        <v>120</v>
      </c>
      <c r="H39" s="21" t="s">
        <v>116</v>
      </c>
      <c r="I39" s="21" t="s">
        <v>117</v>
      </c>
      <c r="J39" s="21" t="s">
        <v>121</v>
      </c>
    </row>
    <row r="40" spans="1:10" x14ac:dyDescent="0.25">
      <c r="A40" s="6">
        <v>36</v>
      </c>
      <c r="B40" s="39">
        <v>87</v>
      </c>
      <c r="C40" s="21" t="s">
        <v>122</v>
      </c>
      <c r="D40" s="23">
        <v>235</v>
      </c>
      <c r="E40" s="23">
        <v>65</v>
      </c>
      <c r="F40" s="40">
        <f t="shared" si="1"/>
        <v>0.27659574468085107</v>
      </c>
      <c r="G40" s="21" t="s">
        <v>122</v>
      </c>
      <c r="H40" s="21" t="s">
        <v>123</v>
      </c>
      <c r="I40" s="21" t="s">
        <v>124</v>
      </c>
      <c r="J40" s="21" t="s">
        <v>125</v>
      </c>
    </row>
    <row r="41" spans="1:10" ht="15.75" thickBot="1" x14ac:dyDescent="0.3">
      <c r="A41" s="6">
        <v>37</v>
      </c>
      <c r="B41" s="39">
        <v>227</v>
      </c>
      <c r="C41" s="47" t="s">
        <v>126</v>
      </c>
      <c r="D41" s="49">
        <v>763</v>
      </c>
      <c r="E41" s="50" t="s">
        <v>21</v>
      </c>
      <c r="F41" s="51" t="s">
        <v>21</v>
      </c>
      <c r="G41" s="48" t="s">
        <v>127</v>
      </c>
      <c r="H41" s="49" t="s">
        <v>116</v>
      </c>
      <c r="I41" s="49" t="s">
        <v>124</v>
      </c>
      <c r="J41" s="49" t="s">
        <v>128</v>
      </c>
    </row>
    <row r="42" spans="1:10" ht="15.75" thickBot="1" x14ac:dyDescent="0.3">
      <c r="A42" s="33"/>
      <c r="B42" s="52"/>
      <c r="C42" s="53"/>
      <c r="D42" s="54">
        <f>SUM(D38:D41)</f>
        <v>1814</v>
      </c>
      <c r="E42" s="54">
        <f>SUM(E38:E41)</f>
        <v>468</v>
      </c>
      <c r="F42" s="55">
        <f>SUM(F38:F41)</f>
        <v>1.407521670606777</v>
      </c>
      <c r="G42" s="53"/>
      <c r="H42" s="53"/>
      <c r="I42" s="53"/>
      <c r="J42" s="56"/>
    </row>
    <row r="43" spans="1:10" x14ac:dyDescent="0.25">
      <c r="A43" s="6">
        <v>38</v>
      </c>
      <c r="B43" s="39">
        <v>10</v>
      </c>
      <c r="C43" s="21" t="s">
        <v>129</v>
      </c>
      <c r="D43" s="23">
        <v>859</v>
      </c>
      <c r="E43" s="23">
        <v>326</v>
      </c>
      <c r="F43" s="40">
        <f>SUM(E43/D43)</f>
        <v>0.37951105937136204</v>
      </c>
      <c r="G43" s="21" t="s">
        <v>130</v>
      </c>
      <c r="H43" s="21" t="s">
        <v>131</v>
      </c>
      <c r="I43" s="21" t="s">
        <v>132</v>
      </c>
      <c r="J43" s="21" t="s">
        <v>133</v>
      </c>
    </row>
    <row r="44" spans="1:10" x14ac:dyDescent="0.25">
      <c r="A44" s="6">
        <v>39</v>
      </c>
      <c r="B44" s="39">
        <v>67</v>
      </c>
      <c r="C44" s="21" t="s">
        <v>134</v>
      </c>
      <c r="D44" s="23">
        <v>267</v>
      </c>
      <c r="E44" s="23">
        <v>82.6</v>
      </c>
      <c r="F44" s="40">
        <f t="shared" ref="F44:F50" si="2">SUM(E44/D44)</f>
        <v>0.30936329588014977</v>
      </c>
      <c r="G44" s="21" t="s">
        <v>135</v>
      </c>
      <c r="H44" s="21" t="s">
        <v>136</v>
      </c>
      <c r="I44" s="21" t="s">
        <v>132</v>
      </c>
      <c r="J44" s="21" t="s">
        <v>137</v>
      </c>
    </row>
    <row r="45" spans="1:10" ht="15.75" thickBot="1" x14ac:dyDescent="0.3">
      <c r="A45" s="6">
        <v>40</v>
      </c>
      <c r="B45" s="39">
        <v>180</v>
      </c>
      <c r="C45" s="21" t="s">
        <v>138</v>
      </c>
      <c r="D45" s="23">
        <v>762</v>
      </c>
      <c r="E45" s="23">
        <v>18.8</v>
      </c>
      <c r="F45" s="40">
        <f t="shared" si="2"/>
        <v>2.4671916010498687E-2</v>
      </c>
      <c r="G45" s="21" t="s">
        <v>139</v>
      </c>
      <c r="H45" s="21" t="s">
        <v>131</v>
      </c>
      <c r="I45" s="21" t="s">
        <v>132</v>
      </c>
      <c r="J45" s="21" t="s">
        <v>140</v>
      </c>
    </row>
    <row r="46" spans="1:10" ht="15.75" thickBot="1" x14ac:dyDescent="0.3">
      <c r="A46" s="33"/>
      <c r="B46" s="52"/>
      <c r="C46" s="53"/>
      <c r="D46" s="54">
        <f>SUM(D43:D45)</f>
        <v>1888</v>
      </c>
      <c r="E46" s="54">
        <f>SUM(E43:E45)</f>
        <v>427.40000000000003</v>
      </c>
      <c r="F46" s="55">
        <f>SUM(F43:F45)</f>
        <v>0.71354627126201042</v>
      </c>
      <c r="G46" s="53"/>
      <c r="H46" s="53"/>
      <c r="I46" s="53"/>
      <c r="J46" s="56"/>
    </row>
    <row r="47" spans="1:10" x14ac:dyDescent="0.25">
      <c r="A47" s="6">
        <v>41</v>
      </c>
      <c r="B47" s="39">
        <v>101</v>
      </c>
      <c r="C47" s="23" t="s">
        <v>141</v>
      </c>
      <c r="D47" s="23">
        <v>288</v>
      </c>
      <c r="E47" s="23">
        <v>58</v>
      </c>
      <c r="F47" s="40">
        <f t="shared" si="2"/>
        <v>0.2013888888888889</v>
      </c>
      <c r="G47" s="23" t="s">
        <v>142</v>
      </c>
      <c r="H47" s="23" t="s">
        <v>143</v>
      </c>
      <c r="I47" s="23" t="s">
        <v>144</v>
      </c>
      <c r="J47" s="23" t="s">
        <v>145</v>
      </c>
    </row>
    <row r="48" spans="1:10" ht="15.75" thickBot="1" x14ac:dyDescent="0.3">
      <c r="A48" s="6">
        <v>42</v>
      </c>
      <c r="B48" s="39">
        <v>127</v>
      </c>
      <c r="C48" s="57" t="s">
        <v>146</v>
      </c>
      <c r="D48" s="23">
        <v>280</v>
      </c>
      <c r="E48" s="23">
        <v>42</v>
      </c>
      <c r="F48" s="40">
        <f t="shared" si="2"/>
        <v>0.15</v>
      </c>
      <c r="G48" s="58" t="s">
        <v>147</v>
      </c>
      <c r="H48" s="23" t="s">
        <v>148</v>
      </c>
      <c r="I48" s="23" t="s">
        <v>144</v>
      </c>
      <c r="J48" s="23" t="s">
        <v>145</v>
      </c>
    </row>
    <row r="49" spans="1:11" ht="15.75" thickBot="1" x14ac:dyDescent="0.3">
      <c r="A49" s="33"/>
      <c r="B49" s="52"/>
      <c r="C49" s="53"/>
      <c r="D49" s="54">
        <f>SUM(D47:D48)</f>
        <v>568</v>
      </c>
      <c r="E49" s="54">
        <f>SUM(E47:E48)</f>
        <v>100</v>
      </c>
      <c r="F49" s="55">
        <f>SUM(F47:F48)</f>
        <v>0.35138888888888886</v>
      </c>
      <c r="G49" s="53"/>
      <c r="H49" s="53"/>
      <c r="I49" s="53"/>
      <c r="J49" s="56"/>
    </row>
    <row r="50" spans="1:11" ht="15.75" thickBot="1" x14ac:dyDescent="0.3">
      <c r="A50" s="6">
        <v>43</v>
      </c>
      <c r="B50" s="39">
        <v>56</v>
      </c>
      <c r="C50" s="21" t="s">
        <v>149</v>
      </c>
      <c r="D50" s="23">
        <v>150</v>
      </c>
      <c r="E50" s="23">
        <v>73.8</v>
      </c>
      <c r="F50" s="40">
        <f t="shared" si="2"/>
        <v>0.49199999999999999</v>
      </c>
      <c r="G50" s="21" t="s">
        <v>150</v>
      </c>
      <c r="H50" s="21" t="s">
        <v>151</v>
      </c>
      <c r="I50" s="21" t="s">
        <v>152</v>
      </c>
      <c r="J50" s="21" t="s">
        <v>153</v>
      </c>
    </row>
    <row r="51" spans="1:11" ht="15.75" thickBot="1" x14ac:dyDescent="0.3">
      <c r="A51" s="33"/>
      <c r="B51" s="52"/>
      <c r="C51" s="53"/>
      <c r="D51" s="54">
        <f>SUM(D50)</f>
        <v>150</v>
      </c>
      <c r="E51" s="54">
        <f>SUM(E50)</f>
        <v>73.8</v>
      </c>
      <c r="F51" s="55">
        <f>SUM(F50)</f>
        <v>0.49199999999999999</v>
      </c>
      <c r="G51" s="53"/>
      <c r="H51" s="53"/>
      <c r="I51" s="53"/>
      <c r="J51" s="56"/>
    </row>
    <row r="52" spans="1:11" s="32" customFormat="1" ht="18.75" x14ac:dyDescent="0.3">
      <c r="A52" s="6">
        <v>44</v>
      </c>
      <c r="B52" s="39">
        <v>71</v>
      </c>
      <c r="C52" s="59" t="s">
        <v>154</v>
      </c>
      <c r="D52" s="61">
        <v>250</v>
      </c>
      <c r="E52" s="23">
        <v>76</v>
      </c>
      <c r="F52" s="23">
        <f>SUM(E52/D52)</f>
        <v>0.30399999999999999</v>
      </c>
      <c r="G52" s="60" t="s">
        <v>155</v>
      </c>
      <c r="H52" s="60" t="s">
        <v>21</v>
      </c>
      <c r="I52" s="60" t="s">
        <v>156</v>
      </c>
      <c r="J52" s="60" t="s">
        <v>157</v>
      </c>
      <c r="K52" s="5"/>
    </row>
    <row r="53" spans="1:11" ht="15.75" thickBot="1" x14ac:dyDescent="0.3">
      <c r="A53" s="6">
        <v>45</v>
      </c>
      <c r="B53" s="39">
        <v>91</v>
      </c>
      <c r="C53" s="57" t="s">
        <v>158</v>
      </c>
      <c r="D53" s="58">
        <v>140</v>
      </c>
      <c r="E53" s="58">
        <v>62.2</v>
      </c>
      <c r="F53" s="40">
        <f>SUM(E53/D53)</f>
        <v>0.44428571428571428</v>
      </c>
      <c r="G53" s="58" t="s">
        <v>159</v>
      </c>
      <c r="H53" s="58" t="s">
        <v>160</v>
      </c>
      <c r="I53" s="58" t="s">
        <v>156</v>
      </c>
      <c r="J53" s="58" t="s">
        <v>161</v>
      </c>
    </row>
    <row r="54" spans="1:11" ht="15.75" thickBot="1" x14ac:dyDescent="0.3">
      <c r="A54" s="33"/>
      <c r="B54" s="52"/>
      <c r="C54" s="53"/>
      <c r="D54" s="54">
        <f>SUM(D52:D53)</f>
        <v>390</v>
      </c>
      <c r="E54" s="54">
        <f>SUM(E52:E53)</f>
        <v>138.19999999999999</v>
      </c>
      <c r="F54" s="55">
        <f>SUM(F52:F53)</f>
        <v>0.74828571428571422</v>
      </c>
      <c r="G54" s="53"/>
      <c r="H54" s="53"/>
      <c r="I54" s="53"/>
      <c r="J54" s="56"/>
    </row>
    <row r="55" spans="1:11" x14ac:dyDescent="0.25">
      <c r="A55" s="6">
        <v>46</v>
      </c>
      <c r="B55" s="39">
        <v>94</v>
      </c>
      <c r="C55" s="21" t="s">
        <v>162</v>
      </c>
      <c r="D55" s="23">
        <v>118</v>
      </c>
      <c r="E55" s="23">
        <v>60.5</v>
      </c>
      <c r="F55" s="40">
        <f>SUM(E55/D55)</f>
        <v>0.51271186440677963</v>
      </c>
      <c r="G55" s="21" t="s">
        <v>163</v>
      </c>
      <c r="H55" s="21" t="s">
        <v>164</v>
      </c>
      <c r="I55" s="62" t="s">
        <v>165</v>
      </c>
      <c r="J55" s="21" t="s">
        <v>166</v>
      </c>
    </row>
    <row r="56" spans="1:11" x14ac:dyDescent="0.25">
      <c r="A56" s="6">
        <v>47</v>
      </c>
      <c r="B56" s="39">
        <v>48</v>
      </c>
      <c r="C56" s="63" t="s">
        <v>167</v>
      </c>
      <c r="D56" s="58">
        <v>342</v>
      </c>
      <c r="E56" s="58">
        <v>118</v>
      </c>
      <c r="F56" s="40">
        <f t="shared" ref="F56:F60" si="3">SUM(E56/D56)</f>
        <v>0.34502923976608185</v>
      </c>
      <c r="G56" s="58" t="s">
        <v>168</v>
      </c>
      <c r="H56" s="58" t="s">
        <v>164</v>
      </c>
      <c r="I56" s="58" t="s">
        <v>165</v>
      </c>
      <c r="J56" s="58" t="s">
        <v>169</v>
      </c>
    </row>
    <row r="57" spans="1:11" x14ac:dyDescent="0.25">
      <c r="A57" s="6">
        <v>48</v>
      </c>
      <c r="B57" s="39">
        <v>151</v>
      </c>
      <c r="C57" s="59" t="s">
        <v>170</v>
      </c>
      <c r="D57" s="23">
        <v>250</v>
      </c>
      <c r="E57" s="23">
        <v>30.2</v>
      </c>
      <c r="F57" s="40">
        <f t="shared" si="3"/>
        <v>0.12079999999999999</v>
      </c>
      <c r="G57" s="60" t="s">
        <v>171</v>
      </c>
      <c r="H57" s="60" t="s">
        <v>164</v>
      </c>
      <c r="I57" s="60" t="s">
        <v>165</v>
      </c>
      <c r="J57" s="60" t="s">
        <v>172</v>
      </c>
    </row>
    <row r="58" spans="1:11" x14ac:dyDescent="0.25">
      <c r="A58" s="6">
        <v>49</v>
      </c>
      <c r="B58" s="39">
        <v>161</v>
      </c>
      <c r="C58" s="57" t="s">
        <v>173</v>
      </c>
      <c r="D58" s="62">
        <v>450</v>
      </c>
      <c r="E58" s="62">
        <v>28.5</v>
      </c>
      <c r="F58" s="40">
        <f t="shared" si="3"/>
        <v>6.3333333333333339E-2</v>
      </c>
      <c r="G58" s="64" t="s">
        <v>174</v>
      </c>
      <c r="H58" s="62" t="s">
        <v>164</v>
      </c>
      <c r="I58" s="62" t="s">
        <v>165</v>
      </c>
      <c r="J58" s="62" t="s">
        <v>175</v>
      </c>
    </row>
    <row r="59" spans="1:11" s="66" customFormat="1" ht="18.75" x14ac:dyDescent="0.3">
      <c r="A59" s="6">
        <v>50</v>
      </c>
      <c r="B59" s="39">
        <v>157</v>
      </c>
      <c r="C59" s="21" t="s">
        <v>176</v>
      </c>
      <c r="D59" s="23">
        <v>366</v>
      </c>
      <c r="E59" s="23">
        <v>29.25</v>
      </c>
      <c r="F59" s="40">
        <f t="shared" si="3"/>
        <v>7.9918032786885251E-2</v>
      </c>
      <c r="G59" s="21" t="s">
        <v>177</v>
      </c>
      <c r="H59" s="21" t="s">
        <v>164</v>
      </c>
      <c r="I59" s="62" t="s">
        <v>165</v>
      </c>
      <c r="J59" s="21" t="s">
        <v>175</v>
      </c>
      <c r="K59" s="65"/>
    </row>
    <row r="60" spans="1:11" ht="15.75" thickBot="1" x14ac:dyDescent="0.3">
      <c r="A60" s="6">
        <v>51</v>
      </c>
      <c r="B60" s="39">
        <v>158</v>
      </c>
      <c r="C60" s="21" t="s">
        <v>178</v>
      </c>
      <c r="D60" s="23">
        <v>269</v>
      </c>
      <c r="E60" s="23">
        <v>29.25</v>
      </c>
      <c r="F60" s="40">
        <f t="shared" si="3"/>
        <v>0.10873605947955391</v>
      </c>
      <c r="G60" s="21" t="s">
        <v>179</v>
      </c>
      <c r="H60" s="21" t="s">
        <v>164</v>
      </c>
      <c r="I60" s="62" t="s">
        <v>165</v>
      </c>
      <c r="J60" s="21" t="s">
        <v>175</v>
      </c>
    </row>
    <row r="61" spans="1:11" ht="15.75" thickBot="1" x14ac:dyDescent="0.3">
      <c r="A61" s="33"/>
      <c r="B61" s="52"/>
      <c r="C61" s="53"/>
      <c r="D61" s="54">
        <f>SUM(D55:D60)</f>
        <v>1795</v>
      </c>
      <c r="E61" s="54">
        <f>SUM(E55:E60)</f>
        <v>295.7</v>
      </c>
      <c r="F61" s="55">
        <f>SUM(F55:F60)</f>
        <v>1.230528529772634</v>
      </c>
      <c r="G61" s="53"/>
      <c r="H61" s="53"/>
      <c r="I61" s="53"/>
      <c r="J61" s="56"/>
    </row>
    <row r="62" spans="1:11" ht="15.75" thickBot="1" x14ac:dyDescent="0.3">
      <c r="A62" s="6">
        <v>52</v>
      </c>
      <c r="B62" s="39">
        <v>7</v>
      </c>
      <c r="C62" s="21" t="s">
        <v>180</v>
      </c>
      <c r="D62" s="23">
        <v>1201</v>
      </c>
      <c r="E62" s="23">
        <v>579</v>
      </c>
      <c r="F62" s="40">
        <f t="shared" ref="F62:F66" si="4">SUM(E62/D62)</f>
        <v>0.48209825145711904</v>
      </c>
      <c r="G62" s="21" t="s">
        <v>181</v>
      </c>
      <c r="H62" s="21" t="s">
        <v>182</v>
      </c>
      <c r="I62" s="21" t="s">
        <v>183</v>
      </c>
      <c r="J62" s="21" t="s">
        <v>184</v>
      </c>
    </row>
    <row r="63" spans="1:11" ht="15.75" thickBot="1" x14ac:dyDescent="0.3">
      <c r="A63" s="33"/>
      <c r="B63" s="52"/>
      <c r="C63" s="53"/>
      <c r="D63" s="54">
        <f>SUM(D62)</f>
        <v>1201</v>
      </c>
      <c r="E63" s="54">
        <f>SUM(E62)</f>
        <v>579</v>
      </c>
      <c r="F63" s="55">
        <f>SUM(F62)</f>
        <v>0.48209825145711904</v>
      </c>
      <c r="G63" s="53"/>
      <c r="H63" s="53"/>
      <c r="I63" s="53"/>
      <c r="J63" s="56"/>
    </row>
    <row r="64" spans="1:11" ht="15.75" thickBot="1" x14ac:dyDescent="0.3">
      <c r="A64" s="6">
        <v>53</v>
      </c>
      <c r="B64" s="39">
        <v>136</v>
      </c>
      <c r="C64" s="67" t="s">
        <v>185</v>
      </c>
      <c r="D64" s="23">
        <v>300</v>
      </c>
      <c r="E64" s="23">
        <v>37</v>
      </c>
      <c r="F64" s="40">
        <f>SUM(E64/D64)</f>
        <v>0.12333333333333334</v>
      </c>
      <c r="G64" s="23" t="s">
        <v>186</v>
      </c>
      <c r="H64" s="23" t="s">
        <v>187</v>
      </c>
      <c r="I64" s="23" t="s">
        <v>188</v>
      </c>
      <c r="J64" s="23" t="s">
        <v>189</v>
      </c>
    </row>
    <row r="65" spans="1:11" ht="15.75" thickBot="1" x14ac:dyDescent="0.3">
      <c r="A65" s="33"/>
      <c r="B65" s="52"/>
      <c r="C65" s="53"/>
      <c r="D65" s="54">
        <f>SUM(D64)</f>
        <v>300</v>
      </c>
      <c r="E65" s="54">
        <f>SUM(E64)</f>
        <v>37</v>
      </c>
      <c r="F65" s="55">
        <f>SUM(F64)</f>
        <v>0.12333333333333334</v>
      </c>
      <c r="G65" s="53"/>
      <c r="H65" s="53"/>
      <c r="I65" s="53"/>
      <c r="J65" s="56"/>
    </row>
    <row r="66" spans="1:11" x14ac:dyDescent="0.25">
      <c r="A66" s="6">
        <v>54</v>
      </c>
      <c r="B66" s="39">
        <v>66</v>
      </c>
      <c r="C66" s="21" t="s">
        <v>190</v>
      </c>
      <c r="D66" s="23">
        <v>100</v>
      </c>
      <c r="E66" s="23">
        <v>84</v>
      </c>
      <c r="F66" s="40">
        <f t="shared" si="4"/>
        <v>0.84</v>
      </c>
      <c r="G66" s="21" t="s">
        <v>191</v>
      </c>
      <c r="H66" s="21" t="s">
        <v>192</v>
      </c>
      <c r="I66" s="21" t="s">
        <v>192</v>
      </c>
      <c r="J66" s="21" t="s">
        <v>193</v>
      </c>
    </row>
    <row r="67" spans="1:11" s="66" customFormat="1" ht="18.75" customHeight="1" x14ac:dyDescent="0.3">
      <c r="A67" s="6">
        <v>55</v>
      </c>
      <c r="B67" s="39">
        <v>153</v>
      </c>
      <c r="C67" s="59" t="s">
        <v>194</v>
      </c>
      <c r="D67" s="60">
        <v>65</v>
      </c>
      <c r="E67" s="23">
        <v>30</v>
      </c>
      <c r="F67" s="40">
        <f t="shared" ref="F67:F68" si="5">SUM(E67/D67)</f>
        <v>0.46153846153846156</v>
      </c>
      <c r="G67" s="60" t="s">
        <v>195</v>
      </c>
      <c r="H67" s="60" t="s">
        <v>196</v>
      </c>
      <c r="I67" s="60" t="s">
        <v>192</v>
      </c>
      <c r="J67" s="60" t="s">
        <v>197</v>
      </c>
      <c r="K67" s="65"/>
    </row>
    <row r="68" spans="1:11" x14ac:dyDescent="0.25">
      <c r="A68" s="6">
        <v>56</v>
      </c>
      <c r="B68" s="39">
        <v>198</v>
      </c>
      <c r="C68" s="21" t="s">
        <v>198</v>
      </c>
      <c r="D68" s="23">
        <v>500</v>
      </c>
      <c r="E68" s="23">
        <v>10</v>
      </c>
      <c r="F68" s="40">
        <f t="shared" si="5"/>
        <v>0.02</v>
      </c>
      <c r="G68" s="21" t="s">
        <v>199</v>
      </c>
      <c r="H68" s="21" t="s">
        <v>196</v>
      </c>
      <c r="I68" s="21" t="s">
        <v>192</v>
      </c>
      <c r="J68" s="21" t="s">
        <v>200</v>
      </c>
    </row>
    <row r="69" spans="1:11" x14ac:dyDescent="0.25">
      <c r="A69" s="33"/>
      <c r="B69" s="68"/>
      <c r="C69" s="69"/>
      <c r="D69" s="70">
        <f>SUM(D66:D68)</f>
        <v>665</v>
      </c>
      <c r="E69" s="70">
        <f>SUM(E66:E68)</f>
        <v>124</v>
      </c>
      <c r="F69" s="71">
        <f>SUM(F66:F68)</f>
        <v>1.3215384615384616</v>
      </c>
      <c r="G69" s="69"/>
      <c r="H69" s="69"/>
      <c r="I69" s="69"/>
      <c r="J69" s="72"/>
    </row>
    <row r="70" spans="1:11" x14ac:dyDescent="0.25">
      <c r="A70" s="39">
        <v>57</v>
      </c>
      <c r="B70" s="20" t="s">
        <v>201</v>
      </c>
      <c r="C70" s="21" t="s">
        <v>202</v>
      </c>
      <c r="D70" s="23">
        <v>154</v>
      </c>
      <c r="E70" s="23">
        <v>60</v>
      </c>
      <c r="F70" s="23">
        <v>0.38</v>
      </c>
      <c r="G70" s="21" t="s">
        <v>203</v>
      </c>
      <c r="H70" s="21" t="s">
        <v>204</v>
      </c>
      <c r="I70" s="21" t="s">
        <v>205</v>
      </c>
      <c r="J70" s="21" t="s">
        <v>206</v>
      </c>
    </row>
    <row r="71" spans="1:11" x14ac:dyDescent="0.25">
      <c r="A71" s="33"/>
      <c r="B71" s="68"/>
      <c r="C71" s="69"/>
      <c r="D71" s="70">
        <f>SUM(D70)</f>
        <v>154</v>
      </c>
      <c r="E71" s="70">
        <f>SUM(E70)</f>
        <v>60</v>
      </c>
      <c r="F71" s="71">
        <f>SUM(F70)</f>
        <v>0.38</v>
      </c>
      <c r="G71" s="69"/>
      <c r="H71" s="69"/>
      <c r="I71" s="69"/>
      <c r="J71" s="72"/>
    </row>
    <row r="72" spans="1:11" s="66" customFormat="1" ht="18.75" x14ac:dyDescent="0.3">
      <c r="A72" s="6">
        <v>58</v>
      </c>
      <c r="B72" s="39">
        <v>46</v>
      </c>
      <c r="C72" s="63" t="s">
        <v>207</v>
      </c>
      <c r="D72" s="23">
        <v>350</v>
      </c>
      <c r="E72" s="23">
        <v>125</v>
      </c>
      <c r="F72" s="40">
        <f>SUM(E72/D72)</f>
        <v>0.35714285714285715</v>
      </c>
      <c r="G72" s="23" t="s">
        <v>208</v>
      </c>
      <c r="H72" s="23" t="s">
        <v>209</v>
      </c>
      <c r="I72" s="23" t="s">
        <v>210</v>
      </c>
      <c r="J72" s="23" t="s">
        <v>211</v>
      </c>
      <c r="K72" s="65"/>
    </row>
    <row r="73" spans="1:11" x14ac:dyDescent="0.25">
      <c r="A73" s="33"/>
      <c r="B73" s="68"/>
      <c r="C73" s="69"/>
      <c r="D73" s="70">
        <f>SUM(D72)</f>
        <v>350</v>
      </c>
      <c r="E73" s="70">
        <f>SUM(E72)</f>
        <v>125</v>
      </c>
      <c r="F73" s="71">
        <f>SUM(F72)</f>
        <v>0.35714285714285715</v>
      </c>
      <c r="G73" s="69"/>
      <c r="H73" s="69"/>
      <c r="I73" s="69"/>
      <c r="J73" s="72"/>
    </row>
    <row r="74" spans="1:11" x14ac:dyDescent="0.25">
      <c r="A74" s="6">
        <v>59</v>
      </c>
      <c r="B74" s="39">
        <v>204</v>
      </c>
      <c r="C74" s="73" t="s">
        <v>212</v>
      </c>
      <c r="D74" s="50">
        <v>374</v>
      </c>
      <c r="E74" s="75">
        <v>6</v>
      </c>
      <c r="F74" s="51">
        <f t="shared" ref="F74:F75" si="6">SUM(E74/D74)</f>
        <v>1.6042780748663103E-2</v>
      </c>
      <c r="G74" s="73" t="s">
        <v>213</v>
      </c>
      <c r="H74" s="73" t="s">
        <v>214</v>
      </c>
      <c r="I74" s="73" t="s">
        <v>215</v>
      </c>
      <c r="J74" s="74" t="s">
        <v>216</v>
      </c>
    </row>
    <row r="75" spans="1:11" x14ac:dyDescent="0.25">
      <c r="A75" s="6">
        <v>60</v>
      </c>
      <c r="B75" s="39">
        <v>219</v>
      </c>
      <c r="C75" s="73" t="s">
        <v>217</v>
      </c>
      <c r="D75" s="50">
        <v>498</v>
      </c>
      <c r="E75" s="75">
        <v>0</v>
      </c>
      <c r="F75" s="50">
        <f t="shared" si="6"/>
        <v>0</v>
      </c>
      <c r="G75" s="73" t="s">
        <v>218</v>
      </c>
      <c r="H75" s="73" t="s">
        <v>214</v>
      </c>
      <c r="I75" s="73" t="s">
        <v>214</v>
      </c>
      <c r="J75" s="74" t="s">
        <v>216</v>
      </c>
    </row>
    <row r="76" spans="1:11" x14ac:dyDescent="0.25">
      <c r="A76" s="33"/>
      <c r="B76" s="68"/>
      <c r="C76" s="69"/>
      <c r="D76" s="70">
        <f>SUM(D74:D75)</f>
        <v>872</v>
      </c>
      <c r="E76" s="70">
        <f>SUM(E74:E75)</f>
        <v>6</v>
      </c>
      <c r="F76" s="71">
        <f>SUM(F74:F75)</f>
        <v>1.6042780748663103E-2</v>
      </c>
      <c r="G76" s="69"/>
      <c r="H76" s="69"/>
      <c r="I76" s="69"/>
      <c r="J76" s="72"/>
    </row>
    <row r="77" spans="1:11" s="66" customFormat="1" ht="18.75" x14ac:dyDescent="0.3">
      <c r="A77" s="6">
        <v>61</v>
      </c>
      <c r="B77" s="39">
        <v>11</v>
      </c>
      <c r="C77" s="21" t="s">
        <v>219</v>
      </c>
      <c r="D77" s="23">
        <v>98</v>
      </c>
      <c r="E77" s="23">
        <v>323</v>
      </c>
      <c r="F77" s="76">
        <f t="shared" ref="F77:F79" si="7">SUM(E77/D77)</f>
        <v>3.295918367346939</v>
      </c>
      <c r="G77" s="21" t="s">
        <v>120</v>
      </c>
      <c r="H77" s="21" t="s">
        <v>220</v>
      </c>
      <c r="I77" s="21" t="s">
        <v>221</v>
      </c>
      <c r="J77" s="22">
        <v>4004</v>
      </c>
      <c r="K77" s="65"/>
    </row>
    <row r="78" spans="1:11" x14ac:dyDescent="0.25">
      <c r="A78" s="6">
        <v>62</v>
      </c>
      <c r="B78" s="39">
        <v>33</v>
      </c>
      <c r="C78" s="21" t="s">
        <v>222</v>
      </c>
      <c r="D78" s="23">
        <v>365</v>
      </c>
      <c r="E78" s="23">
        <v>149</v>
      </c>
      <c r="F78" s="76">
        <f t="shared" si="7"/>
        <v>0.40821917808219177</v>
      </c>
      <c r="G78" s="21" t="s">
        <v>223</v>
      </c>
      <c r="H78" s="21" t="s">
        <v>220</v>
      </c>
      <c r="I78" s="21" t="s">
        <v>221</v>
      </c>
      <c r="J78" s="21" t="s">
        <v>224</v>
      </c>
    </row>
    <row r="79" spans="1:11" x14ac:dyDescent="0.25">
      <c r="A79" s="6">
        <v>63</v>
      </c>
      <c r="B79" s="39">
        <v>96</v>
      </c>
      <c r="C79" s="57" t="s">
        <v>225</v>
      </c>
      <c r="D79" s="23">
        <v>426</v>
      </c>
      <c r="E79" s="23">
        <v>60</v>
      </c>
      <c r="F79" s="76">
        <f t="shared" si="7"/>
        <v>0.14084507042253522</v>
      </c>
      <c r="G79" s="58" t="s">
        <v>226</v>
      </c>
      <c r="H79" s="23" t="s">
        <v>220</v>
      </c>
      <c r="I79" s="23" t="s">
        <v>221</v>
      </c>
      <c r="J79" s="23" t="s">
        <v>224</v>
      </c>
    </row>
    <row r="80" spans="1:11" x14ac:dyDescent="0.25">
      <c r="A80" s="33"/>
      <c r="B80" s="68"/>
      <c r="C80" s="69"/>
      <c r="D80" s="70">
        <f>SUM(D77:D79)</f>
        <v>889</v>
      </c>
      <c r="E80" s="70">
        <f>SUM(E77:E79)</f>
        <v>532</v>
      </c>
      <c r="F80" s="71">
        <f>SUM(F77:F79)</f>
        <v>3.8449826158516656</v>
      </c>
      <c r="G80" s="69"/>
      <c r="H80" s="69"/>
      <c r="I80" s="69"/>
      <c r="J80" s="72"/>
    </row>
    <row r="81" spans="1:11" x14ac:dyDescent="0.25">
      <c r="A81" s="6">
        <v>64</v>
      </c>
      <c r="B81" s="39">
        <v>17</v>
      </c>
      <c r="C81" s="21" t="s">
        <v>227</v>
      </c>
      <c r="D81" s="23">
        <v>178</v>
      </c>
      <c r="E81" s="23">
        <v>231</v>
      </c>
      <c r="F81" s="40">
        <f t="shared" ref="F81:F93" si="8">SUM(E81/D81)</f>
        <v>1.297752808988764</v>
      </c>
      <c r="G81" s="21" t="s">
        <v>228</v>
      </c>
      <c r="H81" s="21" t="s">
        <v>229</v>
      </c>
      <c r="I81" s="21" t="s">
        <v>230</v>
      </c>
      <c r="J81" s="21" t="s">
        <v>231</v>
      </c>
    </row>
    <row r="82" spans="1:11" x14ac:dyDescent="0.25">
      <c r="A82" s="6">
        <v>65</v>
      </c>
      <c r="B82" s="39">
        <v>43</v>
      </c>
      <c r="C82" s="57" t="s">
        <v>232</v>
      </c>
      <c r="D82" s="64">
        <v>785</v>
      </c>
      <c r="E82" s="64">
        <v>126</v>
      </c>
      <c r="F82" s="40">
        <f t="shared" ref="F82:F86" si="9">SUM(E82/D82)</f>
        <v>0.16050955414012738</v>
      </c>
      <c r="G82" s="64" t="s">
        <v>233</v>
      </c>
      <c r="H82" s="64" t="s">
        <v>229</v>
      </c>
      <c r="I82" s="64" t="s">
        <v>234</v>
      </c>
      <c r="J82" s="64" t="s">
        <v>235</v>
      </c>
    </row>
    <row r="83" spans="1:11" x14ac:dyDescent="0.25">
      <c r="A83" s="6">
        <v>66</v>
      </c>
      <c r="B83" s="39">
        <v>44</v>
      </c>
      <c r="C83" s="21" t="s">
        <v>236</v>
      </c>
      <c r="D83" s="23">
        <v>258</v>
      </c>
      <c r="E83" s="23">
        <v>126</v>
      </c>
      <c r="F83" s="40">
        <f t="shared" si="9"/>
        <v>0.48837209302325579</v>
      </c>
      <c r="G83" s="21" t="s">
        <v>237</v>
      </c>
      <c r="H83" s="21" t="s">
        <v>229</v>
      </c>
      <c r="I83" s="21" t="s">
        <v>229</v>
      </c>
      <c r="J83" s="21" t="s">
        <v>235</v>
      </c>
    </row>
    <row r="84" spans="1:11" x14ac:dyDescent="0.25">
      <c r="A84" s="6">
        <v>67</v>
      </c>
      <c r="B84" s="39">
        <v>107</v>
      </c>
      <c r="C84" s="21" t="s">
        <v>238</v>
      </c>
      <c r="D84" s="23">
        <v>40</v>
      </c>
      <c r="E84" s="23">
        <v>52</v>
      </c>
      <c r="F84" s="40">
        <f t="shared" si="9"/>
        <v>1.3</v>
      </c>
      <c r="G84" s="21" t="s">
        <v>239</v>
      </c>
      <c r="H84" s="21" t="s">
        <v>229</v>
      </c>
      <c r="I84" s="21" t="s">
        <v>234</v>
      </c>
      <c r="J84" s="21" t="s">
        <v>240</v>
      </c>
    </row>
    <row r="85" spans="1:11" x14ac:dyDescent="0.25">
      <c r="A85" s="6">
        <v>68</v>
      </c>
      <c r="B85" s="39">
        <v>111</v>
      </c>
      <c r="C85" s="21" t="s">
        <v>241</v>
      </c>
      <c r="D85" s="23">
        <v>73</v>
      </c>
      <c r="E85" s="23">
        <v>49</v>
      </c>
      <c r="F85" s="40">
        <f t="shared" si="9"/>
        <v>0.67123287671232879</v>
      </c>
      <c r="G85" s="21" t="s">
        <v>242</v>
      </c>
      <c r="H85" s="21" t="s">
        <v>243</v>
      </c>
      <c r="I85" s="21" t="s">
        <v>234</v>
      </c>
      <c r="J85" s="21" t="s">
        <v>244</v>
      </c>
    </row>
    <row r="86" spans="1:11" s="66" customFormat="1" ht="18.75" x14ac:dyDescent="0.3">
      <c r="A86" s="6">
        <v>69</v>
      </c>
      <c r="B86" s="39">
        <v>160</v>
      </c>
      <c r="C86" s="21" t="s">
        <v>245</v>
      </c>
      <c r="D86" s="23">
        <v>190</v>
      </c>
      <c r="E86" s="23">
        <v>29</v>
      </c>
      <c r="F86" s="40">
        <f t="shared" si="9"/>
        <v>0.15263157894736842</v>
      </c>
      <c r="G86" s="21" t="s">
        <v>246</v>
      </c>
      <c r="H86" s="21" t="s">
        <v>229</v>
      </c>
      <c r="I86" s="21" t="s">
        <v>230</v>
      </c>
      <c r="J86" s="21" t="s">
        <v>235</v>
      </c>
      <c r="K86" s="65"/>
    </row>
    <row r="87" spans="1:11" x14ac:dyDescent="0.25">
      <c r="A87" s="33"/>
      <c r="B87" s="68"/>
      <c r="C87" s="69"/>
      <c r="D87" s="70">
        <f>SUM(D81:D86)</f>
        <v>1524</v>
      </c>
      <c r="E87" s="70">
        <f>SUM(E81:E86)</f>
        <v>613</v>
      </c>
      <c r="F87" s="71">
        <f>SUM(F81:F86)</f>
        <v>4.0704989118118444</v>
      </c>
      <c r="G87" s="69"/>
      <c r="H87" s="69"/>
      <c r="I87" s="69"/>
      <c r="J87" s="72"/>
    </row>
    <row r="88" spans="1:11" x14ac:dyDescent="0.25">
      <c r="A88" s="6">
        <v>70</v>
      </c>
      <c r="B88" s="39">
        <v>18</v>
      </c>
      <c r="C88" s="21" t="s">
        <v>247</v>
      </c>
      <c r="D88" s="23">
        <v>364</v>
      </c>
      <c r="E88" s="23">
        <v>229</v>
      </c>
      <c r="F88" s="40">
        <f t="shared" ref="F88:F90" si="10">SUM(E88/D88)</f>
        <v>0.62912087912087911</v>
      </c>
      <c r="G88" s="21" t="s">
        <v>120</v>
      </c>
      <c r="H88" s="21" t="s">
        <v>248</v>
      </c>
      <c r="I88" s="21" t="s">
        <v>249</v>
      </c>
      <c r="J88" s="21" t="s">
        <v>250</v>
      </c>
    </row>
    <row r="89" spans="1:11" x14ac:dyDescent="0.25">
      <c r="A89" s="6">
        <v>71</v>
      </c>
      <c r="B89" s="39">
        <v>134</v>
      </c>
      <c r="C89" s="77" t="s">
        <v>251</v>
      </c>
      <c r="D89" s="62">
        <v>81</v>
      </c>
      <c r="E89" s="62">
        <v>40</v>
      </c>
      <c r="F89" s="40">
        <f t="shared" si="10"/>
        <v>0.49382716049382713</v>
      </c>
      <c r="G89" s="78" t="s">
        <v>252</v>
      </c>
      <c r="H89" s="62" t="s">
        <v>21</v>
      </c>
      <c r="I89" s="62" t="s">
        <v>249</v>
      </c>
      <c r="J89" s="62" t="s">
        <v>253</v>
      </c>
    </row>
    <row r="90" spans="1:11" x14ac:dyDescent="0.25">
      <c r="A90" s="6">
        <v>72</v>
      </c>
      <c r="B90" s="39">
        <v>215</v>
      </c>
      <c r="C90" s="73" t="s">
        <v>254</v>
      </c>
      <c r="D90" s="50">
        <v>370</v>
      </c>
      <c r="E90" s="50">
        <v>0</v>
      </c>
      <c r="F90" s="51">
        <f t="shared" si="10"/>
        <v>0</v>
      </c>
      <c r="G90" s="73" t="s">
        <v>255</v>
      </c>
      <c r="H90" s="73" t="s">
        <v>248</v>
      </c>
      <c r="I90" s="73" t="s">
        <v>249</v>
      </c>
      <c r="J90" s="73" t="s">
        <v>250</v>
      </c>
    </row>
    <row r="91" spans="1:11" x14ac:dyDescent="0.25">
      <c r="A91" s="68"/>
      <c r="B91" s="68"/>
      <c r="C91" s="69"/>
      <c r="D91" s="70">
        <f>SUM(D88:D90)</f>
        <v>815</v>
      </c>
      <c r="E91" s="70">
        <f>SUM(E88:E90)</f>
        <v>269</v>
      </c>
      <c r="F91" s="71">
        <f>SUM(F88:F90)</f>
        <v>1.1229480396147062</v>
      </c>
      <c r="G91" s="69"/>
      <c r="H91" s="69"/>
      <c r="I91" s="69"/>
      <c r="J91" s="72"/>
    </row>
    <row r="92" spans="1:11" x14ac:dyDescent="0.25">
      <c r="A92" s="6">
        <v>73</v>
      </c>
      <c r="B92" s="39">
        <v>63</v>
      </c>
      <c r="C92" s="79" t="s">
        <v>256</v>
      </c>
      <c r="D92" s="23">
        <v>227</v>
      </c>
      <c r="E92" s="23">
        <v>86</v>
      </c>
      <c r="F92" s="40">
        <f t="shared" si="8"/>
        <v>0.3788546255506608</v>
      </c>
      <c r="G92" s="21" t="s">
        <v>257</v>
      </c>
      <c r="H92" s="21" t="s">
        <v>258</v>
      </c>
      <c r="I92" s="21" t="s">
        <v>259</v>
      </c>
      <c r="J92" s="21" t="s">
        <v>260</v>
      </c>
    </row>
    <row r="93" spans="1:11" x14ac:dyDescent="0.25">
      <c r="A93" s="6">
        <v>74</v>
      </c>
      <c r="B93" s="39">
        <v>187</v>
      </c>
      <c r="C93" s="21" t="s">
        <v>261</v>
      </c>
      <c r="D93" s="23">
        <v>102</v>
      </c>
      <c r="E93" s="23">
        <v>15</v>
      </c>
      <c r="F93" s="40">
        <f t="shared" si="8"/>
        <v>0.14705882352941177</v>
      </c>
      <c r="G93" s="21" t="s">
        <v>186</v>
      </c>
      <c r="H93" s="21" t="s">
        <v>258</v>
      </c>
      <c r="I93" s="21" t="s">
        <v>262</v>
      </c>
      <c r="J93" s="21" t="s">
        <v>263</v>
      </c>
    </row>
    <row r="94" spans="1:11" x14ac:dyDescent="0.25">
      <c r="A94" s="68"/>
      <c r="B94" s="68"/>
      <c r="C94" s="69"/>
      <c r="D94" s="70">
        <f>SUM(D92:D93)</f>
        <v>329</v>
      </c>
      <c r="E94" s="70">
        <f>SUM(E92:E93)</f>
        <v>101</v>
      </c>
      <c r="F94" s="71">
        <f>SUM(F92:F93)</f>
        <v>0.52591344908007254</v>
      </c>
      <c r="G94" s="69"/>
      <c r="H94" s="69"/>
      <c r="I94" s="69"/>
      <c r="J94" s="72"/>
    </row>
    <row r="95" spans="1:11" x14ac:dyDescent="0.25">
      <c r="D95" s="5">
        <f>SUM(D33+D35+D37+D42+D46+D49+D51+D54+D61+D63+D65+D69+D71+D73+D76+D80+D87+D91+D94)</f>
        <v>24915</v>
      </c>
      <c r="E95" s="5">
        <f>SUM(E33+E35+E37+E42+E46+E49+E51+E54+E61+E63+E65+E69+E71+E73+E76+E80+E87+E91+E94)</f>
        <v>6970.7</v>
      </c>
    </row>
    <row r="98" ht="27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Riga un Pieriga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Kublina</dc:creator>
  <cp:lastModifiedBy>Laima Kublina</cp:lastModifiedBy>
  <dcterms:created xsi:type="dcterms:W3CDTF">2019-05-10T07:10:22Z</dcterms:created>
  <dcterms:modified xsi:type="dcterms:W3CDTF">2019-05-10T07:12:59Z</dcterms:modified>
</cp:coreProperties>
</file>