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988" activeTab="1"/>
  </bookViews>
  <sheets>
    <sheet name="Kopsavilkuma aprēķins" sheetId="1" r:id="rId1"/>
    <sheet name="Lokālā tāme Nr.1" sheetId="2" r:id="rId2"/>
  </sheets>
  <definedNames>
    <definedName name="Dzīvoklis1">NA()</definedName>
    <definedName name="Dzīvoklis2">NA()</definedName>
    <definedName name="Māja">NA()</definedName>
    <definedName name="_xlnm.Print_Area" localSheetId="0">'Kopsavilkuma aprēķins'!$A$1:$I$27</definedName>
    <definedName name="_xlnm.Print_Area" localSheetId="1">'Lokālā tāme Nr.1'!$A$1:$P$216</definedName>
    <definedName name="Print_Area_MI">NA()</definedName>
    <definedName name="Rad_vent">NA()</definedName>
    <definedName name="Suma">NA()</definedName>
    <definedName name="Suma1">NA()</definedName>
  </definedNames>
  <calcPr fullCalcOnLoad="1"/>
</workbook>
</file>

<file path=xl/sharedStrings.xml><?xml version="1.0" encoding="utf-8"?>
<sst xmlns="http://schemas.openxmlformats.org/spreadsheetml/2006/main" count="589" uniqueCount="183">
  <si>
    <t>Objekta adrese:</t>
  </si>
  <si>
    <t>gada</t>
  </si>
  <si>
    <t>Kopā bez PVN</t>
  </si>
  <si>
    <t>(paraksts un tā atšifrējums, datums)</t>
  </si>
  <si>
    <t>Kopsavilkuma aprēķins pa darbu vai konstruktīvo elementu veidiem</t>
  </si>
  <si>
    <t>Par kopējo summu, euro</t>
  </si>
  <si>
    <t>Kopējā darbietilpība, c/h</t>
  </si>
  <si>
    <t>Nr. p. k.</t>
  </si>
  <si>
    <t>Kods, tāmes Nr.</t>
  </si>
  <si>
    <t>Darbu veids vai konstruktīvā elementa nosaukums</t>
  </si>
  <si>
    <t>Tāmes izmaksas (euro)</t>
  </si>
  <si>
    <t>Tai skaitā</t>
  </si>
  <si>
    <t>Darba ietilpība     h/st</t>
  </si>
  <si>
    <t xml:space="preserve">Kopā  </t>
  </si>
  <si>
    <t xml:space="preserve">Lokālā tāme Nr. </t>
  </si>
  <si>
    <t>1</t>
  </si>
  <si>
    <t>EUR</t>
  </si>
  <si>
    <t>Tāme sastādīta, pamatojoties uz tehniskā projekta apkures daļas rasējumiem</t>
  </si>
  <si>
    <t>Tāme sastādīta:</t>
  </si>
  <si>
    <t>2017.</t>
  </si>
  <si>
    <t>Kods</t>
  </si>
  <si>
    <t>Darba nosaukums</t>
  </si>
  <si>
    <t>Mērv.</t>
  </si>
  <si>
    <t>daudz.</t>
  </si>
  <si>
    <t>Vienības izmaksa</t>
  </si>
  <si>
    <t>Kopējā uz visu apjomu</t>
  </si>
  <si>
    <t>laika norma (c/h)</t>
  </si>
  <si>
    <t>darba samaksas likme (euro/h)</t>
  </si>
  <si>
    <t>Darba alga (euro)</t>
  </si>
  <si>
    <t>Materiāli (euro)</t>
  </si>
  <si>
    <t>Mehanismi (euro)</t>
  </si>
  <si>
    <t>Kopā (euro)</t>
  </si>
  <si>
    <t>darbietilpība (euro)</t>
  </si>
  <si>
    <t>Summa      (euro)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</si>
  <si>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</si>
  <si>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</si>
  <si>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</si>
  <si>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</si>
  <si>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</si>
  <si>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</si>
  <si>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</si>
  <si>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</si>
  <si>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</si>
  <si>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m2</t>
  </si>
  <si>
    <t>m</t>
  </si>
  <si>
    <t>Palīgmateriāli</t>
  </si>
  <si>
    <t>Materiālu, grunts apmaiņas un būvgružu transporta izdevumi</t>
  </si>
  <si>
    <t xml:space="preserve">Tiešās izmaksas kopā </t>
  </si>
  <si>
    <t>Kopā:</t>
  </si>
  <si>
    <t>Pārbaudīja</t>
  </si>
  <si>
    <t xml:space="preserve">Tāmes izmaksas        </t>
  </si>
  <si>
    <t>__._____________</t>
  </si>
  <si>
    <t>m3</t>
  </si>
  <si>
    <t>Sienas</t>
  </si>
  <si>
    <t>Durvis</t>
  </si>
  <si>
    <t xml:space="preserve">Sertifikāta Nr. </t>
  </si>
  <si>
    <t xml:space="preserve">Sastādīja                                          </t>
  </si>
  <si>
    <t xml:space="preserve">Sastādīja                                                 </t>
  </si>
  <si>
    <t>Sertifikāta Nr.</t>
  </si>
  <si>
    <t xml:space="preserve">Pārbaudīja:                                              </t>
  </si>
  <si>
    <t>Materiāli  (euro)</t>
  </si>
  <si>
    <t>Mehanismi  (euro)</t>
  </si>
  <si>
    <t>Virsizdevumi €:</t>
  </si>
  <si>
    <t>tai sk. darba aizsardzība €:</t>
  </si>
  <si>
    <t>Peļņa€:</t>
  </si>
  <si>
    <t>Darba devēja sociālais nodoklis €:</t>
  </si>
  <si>
    <t>Būves nosaukums:</t>
  </si>
  <si>
    <t xml:space="preserve"> Sabiedriska ēka</t>
  </si>
  <si>
    <t>____%</t>
  </si>
  <si>
    <t>Būves nosaukums: Sabiedriska ēka</t>
  </si>
  <si>
    <t>_____%</t>
  </si>
  <si>
    <t>Skolas iela 10, Kandava, Kandavas novads</t>
  </si>
  <si>
    <t>Pasūtītājs: Kandavas novada Izglītības pārvalde</t>
  </si>
  <si>
    <t>Objekta adrese:Skolas iela 10, Kandava, Kandavas novads</t>
  </si>
  <si>
    <t>Demontāža</t>
  </si>
  <si>
    <t>līg.c.</t>
  </si>
  <si>
    <t>kpl.</t>
  </si>
  <si>
    <t>Elektroinstalācijas vadu, slēdžu un griestu gaismekļu demontāža</t>
  </si>
  <si>
    <t>Siltā un aukstā ūdens cauruļu demontāža</t>
  </si>
  <si>
    <t>Ventilācijas sistēmas demontāža</t>
  </si>
  <si>
    <t>Montāža</t>
  </si>
  <si>
    <t>Ventilācija</t>
  </si>
  <si>
    <t>gb.</t>
  </si>
  <si>
    <t>kompl.</t>
  </si>
  <si>
    <t>Cinkotā skārda veidgabali</t>
  </si>
  <si>
    <t>Stiprinājumi, kronšteini</t>
  </si>
  <si>
    <t>Ugunsdrošā aizdere</t>
  </si>
  <si>
    <t>Elektrokomutāciju un vadības elementu apsaiste</t>
  </si>
  <si>
    <t>Griesti</t>
  </si>
  <si>
    <t>Elektroinstalācija</t>
  </si>
  <si>
    <t xml:space="preserve"> - gofrētā caurule d16</t>
  </si>
  <si>
    <t xml:space="preserve"> - kabelis NYY-J 3x1,5</t>
  </si>
  <si>
    <t xml:space="preserve"> - kabelis NYY-J 3x2,5</t>
  </si>
  <si>
    <t xml:space="preserve"> - slēdzis z/a vienpolu</t>
  </si>
  <si>
    <t xml:space="preserve"> - rozešu un slēdžu rāmītis divvietīgs</t>
  </si>
  <si>
    <t xml:space="preserve"> - kārbas z/a</t>
  </si>
  <si>
    <t>Kanalizācija, ūdensvads</t>
  </si>
  <si>
    <t>Sienu gruntēšana (grunts koncentrāts Grundierkonzentrat D805 vai ekvivalents) un apmetuma atjaunošana (b.=20mm), izvelkot plaknes līmenī (kaļķa cementa apmetums Ceresit ZKP vai ekvivalents)</t>
  </si>
  <si>
    <t>Hidroizolācijas (Knauf Flaechendicht F vai ekvivalents) ieklāšana (divas kārtas) zem flīzējamām sienas virsmām (h=2m), iekaitot hidroizolācijas lentu telpas stūros</t>
  </si>
  <si>
    <t>Grīdas</t>
  </si>
  <si>
    <t>Dažādi darbi</t>
  </si>
  <si>
    <t>Būvgružu savākšana, iznešana no telpām un iekraušana nomātā būvgružu konteinerā</t>
  </si>
  <si>
    <t>Grīdas flīžu un daļējas grīdas betona pamatnes nokalšana līdz pārseguma panelim</t>
  </si>
  <si>
    <t xml:space="preserve">Objekta nosaukums:  Kandavas Kārļa Milenbaha vidusskolas 2. un 3. stāva vīriešu tualešu telpu vienkāršotā atjaunošana </t>
  </si>
  <si>
    <t>Kandavas Kārļa Milenbaha vidusskolas 2. un 3. stāva vīriešu tualešu telpu vienkāršotā atjaunošana</t>
  </si>
  <si>
    <t>Objekta nosaukums:    Kandavas Kārļa Milenbaha vidusskolas 2. un 3. stāva vīriešu tualešu telpu vienkāršotā atjaunošana</t>
  </si>
  <si>
    <t>Starpsienu  un durvju demontāža</t>
  </si>
  <si>
    <t>WC kokskaidu plātņu starpsienu sistēmas  demontāža</t>
  </si>
  <si>
    <t>WC podu demontāža</t>
  </si>
  <si>
    <t>WC urināla demontāža</t>
  </si>
  <si>
    <t>Izlietņu demontāža</t>
  </si>
  <si>
    <t>Piekaramo griestu demontāža līdz pārseguma panelim</t>
  </si>
  <si>
    <t>Kanalizācijas cauruļu demontāža, visā stāvvada garūmā, pievadi -izlietnes, WC, urināli</t>
  </si>
  <si>
    <t>Sienas flīžu demontāža</t>
  </si>
  <si>
    <t>Sienu neflīzēto daļu attīrīšana no vecā krāsojuma un bojātā apmetuma nokalšana līdz sienu pamatkonstrukcijai</t>
  </si>
  <si>
    <t>Vīriešu tualetes 2.stāvs</t>
  </si>
  <si>
    <t>Nosūces ventilātors izolētā korpusā KVK160 M</t>
  </si>
  <si>
    <t>Atruma regulātors REE1</t>
  </si>
  <si>
    <t>Laika relejs T120</t>
  </si>
  <si>
    <t>Pretvārsts RSK160</t>
  </si>
  <si>
    <t>Savienojumi FK160</t>
  </si>
  <si>
    <t>Gaisa vads SR-100</t>
  </si>
  <si>
    <t>Gaisa vads SR-125</t>
  </si>
  <si>
    <t>Gaisa vads ar izolāciju SR - 125</t>
  </si>
  <si>
    <t>Gaisa vads SR -160</t>
  </si>
  <si>
    <t>Gaisa nosūces ierīce EFF-100</t>
  </si>
  <si>
    <t>Gaisa pārplūdes reste NOVA-D1-200x100</t>
  </si>
  <si>
    <t>Gaisa pārplūdes reste NOVA-D1-400x200</t>
  </si>
  <si>
    <t>Regulēšanas vārsts DRU-100</t>
  </si>
  <si>
    <t>Ugunsdrošais vārsts CR60-125</t>
  </si>
  <si>
    <t>Jumtiņš VH-125</t>
  </si>
  <si>
    <t>Caurumu kalšana un aizdarināšana</t>
  </si>
  <si>
    <t>Jaunas elektroinstalācijas izbūve ar vadu iefrēzēšanu sienās, izveidojot griestu gaismekļu (7 gb.), z/a slēdžu  un z/a rozešu  montāžas vietas</t>
  </si>
  <si>
    <t xml:space="preserve"> - gofrētā caurule d20</t>
  </si>
  <si>
    <t xml:space="preserve"> - rozete z/a</t>
  </si>
  <si>
    <t xml:space="preserve"> - rozešu un slēdžu rāmītis vienvietīgs</t>
  </si>
  <si>
    <t>Griestu iebūvētie LED gaismas paneļi (24w/220V, 300x600mm) (WHITE LIGHT-WITH DRIVER) montāža</t>
  </si>
  <si>
    <t xml:space="preserve"> Vienrindu LED sienas lampa EGLO - 600 mm, montāža</t>
  </si>
  <si>
    <t>Moduļtipa piekārto griestu izbūve (dekoratīvie presētās minerālvates paneļi Alfa ar izm.600*600mm un 300x600 mm elimentiem uz metāla karkasa ar iebūvejamiem gaismas ķermeņiem un ventilācijas difuzoriem)</t>
  </si>
  <si>
    <t xml:space="preserve"> - perimetra profils V 19/24/3000 Balts</t>
  </si>
  <si>
    <t xml:space="preserve"> - nesošā līste 3600/32/24 balta</t>
  </si>
  <si>
    <t xml:space="preserve"> - škērslīste 1200/32/24 balta</t>
  </si>
  <si>
    <t xml:space="preserve"> - škērslīste 600/32/24 balta</t>
  </si>
  <si>
    <t xml:space="preserve"> - AB komplekts 1000 mm</t>
  </si>
  <si>
    <t>Jaunu kanalizācijas PPHT cauruļu  visā stāvvada (līdz pagrabam) montāža, izlietnes (4gb.) un WC (5gb.), urināli (4 gb.) pieslēgvietu izbūvi (ugunsdrošs būvkonstrukciju šķērsojums - ugunsizturība līdz EI120)</t>
  </si>
  <si>
    <t>Jaunu siltā un aukstā ūdens PP-R cauruļu (līdz pagrabam) montāža ar cauruļu iefrēzēšanu sienās, izbūvējot  izlietnes (4gb.) un WC (5gb.),urināli ( 4gb.) pieslēgvietas (ugunsdrošs būvkonstrukciju šķērsojums - ugunsizturība līdz EI120)</t>
  </si>
  <si>
    <t>LTT 24 mm laminētu kokskaidu plātņu starpsienu sistēma ar anodēta alumīnija profilu sistēmu ( tonis ABET 813)</t>
  </si>
  <si>
    <t>Komunikāciju šahtas (ŪK+ AVK-K) izbūve (metāla profilu karkass) un apšūšana ar mitrumizturīgu riģipsi (1 kārta)</t>
  </si>
  <si>
    <t>Metāla profilu (100mm) starpsienas (L=2210mm, h=2960mm) ar durvju montāžas vietu (1gb.) izbūve un apšūšana ar riģipsi (divas kārtas), skaņas izolācijai lietojot akmens vati 100mm (PAROC eXtra vai ekvivalents)</t>
  </si>
  <si>
    <t>Izbūvētās starpsienas un komunikāciju šahtu riģipša apšuvuma gruntēšana (grunts koncentrātu Grundierkonzentrat D805 vai ekvivalents) un riģipša šuvju vietu aizšpaktelēšana (špaktele Sandplast 696 un šuvju lenta Flugger Novovis vai ekvivalents)</t>
  </si>
  <si>
    <t>Sienu ( izbūvētās komunikāciju šahtas, starpsienas un logu ailas), gruntēšana (grunts koncentrāts Grundierkonzentrat D805 vai ekvivalents), špaktelēšana (nobeiguma špaktele Sandplast S vai ekvivalents), sienu slīpēšana</t>
  </si>
  <si>
    <r>
      <t>Sienu gruntēšana un flīzēšana (h=1610mm) ar keramikas flīzēm 200x200, ieskaitot šuvju aizpildi (</t>
    </r>
    <r>
      <rPr>
        <b/>
        <sz val="8"/>
        <rFont val="Arial"/>
        <family val="2"/>
      </rPr>
      <t>flīžu izmērus un krāsu toni saskaņot ar pasūtītāju</t>
    </r>
    <r>
      <rPr>
        <sz val="8"/>
        <rFont val="Arial"/>
        <family val="2"/>
      </rPr>
      <t>)</t>
    </r>
  </si>
  <si>
    <r>
      <t>Nenoflīzētās sienas daļas gruntēšana (grunts koncentrāts Grundierkonzentrat D805 vai ekvivalents) un krāsošana (2x) ar matētu ūdensizturīgu akrila krāsu sienām (Omis 7 vai ekvivalents) (</t>
    </r>
    <r>
      <rPr>
        <b/>
        <sz val="8"/>
        <rFont val="Arial"/>
        <family val="2"/>
      </rPr>
      <t>krāsu toni saskaņot ar pasūtītāju</t>
    </r>
    <r>
      <rPr>
        <sz val="8"/>
        <rFont val="Arial"/>
        <family val="2"/>
      </rPr>
      <t>)</t>
    </r>
  </si>
  <si>
    <t>Masīvkoka pildiņdurvis - krāsotas ar stiklotu virsgaismas logu (pilnkoks, 900x2610 mm: rokturi, slēdzene,  eņģes, atdure), ieskaitot durvju aplodu (koks) uzstādīšanu</t>
  </si>
  <si>
    <t>Grīdas līmeņa izlīdzināšana pēc Knauf metodes (gruntēšana ar KNAUF Estrichgrund un grīdas līmeņa izlīdzināšana ar Knauf FE 50 Largo: h=25mm)</t>
  </si>
  <si>
    <t>Grīdas hidroizolācijas (Knauf Flaechendicht F vai ekvivalents) ieklāšana (divas kārtas), ieskaitot blīvējošu hidroizolācijas lentu pa telpas perimetru</t>
  </si>
  <si>
    <r>
      <t>Grīdas flīzēšana ar keramikas flīzēm Concept 4P 400x400 (flīžu  pretslīdes koeficients R10), ieskaitot šuvju aizdari (</t>
    </r>
    <r>
      <rPr>
        <b/>
        <sz val="8"/>
        <color indexed="8"/>
        <rFont val="Arial"/>
        <family val="2"/>
      </rPr>
      <t>flīžu izmērus un krāsu saskaņot ar pasūtītāju</t>
    </r>
    <r>
      <rPr>
        <sz val="8"/>
        <color indexed="8"/>
        <rFont val="Arial"/>
        <family val="2"/>
      </rPr>
      <t>)</t>
    </r>
  </si>
  <si>
    <t>Grīdlīstu flīzēšana h= 100mm</t>
  </si>
  <si>
    <t>Santehnika</t>
  </si>
  <si>
    <t xml:space="preserve">Keramiskā izlietne Cersanit Carina 60 cm ar puskāju un jaucējkrānu (Hansgrohe Logis 100 711077000 vai ekvivalents) montāža (ieskaitot izlietnes kronšteinus, metāla sifonus un montāžas elementus) </t>
  </si>
  <si>
    <t>WC pods Cersanit Carina kompakt 011 3/6 ar cieto vāku  montāža. Stiprinājuma veids: uz silikona. (ieskaitot montāžas elementus)</t>
  </si>
  <si>
    <t>Cersanit WC Parva pods piekarams ar vāku Soft Close, izvads sienā ar sienā iebūvētu skalojamo kasti .  (ieskaitot montāžas elementus)</t>
  </si>
  <si>
    <t>Iebūvējamā sistēma ( Cersanit SLIM&amp; SILENT vai ekvivalents, poga Slim&amp;Silent Otto White vai ekvivalents)</t>
  </si>
  <si>
    <t>Urināls ( Apollo 101 vai ekvivalents, ūdens ieplūde no augšas) , dozātora krāns, hromēta pisuāra poga, noplūde izlietnei hroms, stiprinājumi</t>
  </si>
  <si>
    <t>Apkures radiatoru (1gb.) un apkures cauruļu attīrīšana no vecās krāsas, gruntēšana (Vivacolor Universal Korrostop vai ekvivalents) un krāsošana (2x) ar radiatoru krāsu (Vivacolor Special Radiator vai ekvivalents)</t>
  </si>
  <si>
    <t>Nerūsējošā tērauda tualetes papīra turētāju uzstādīšana</t>
  </si>
  <si>
    <t>Nerūsējošā tērauda papīra dvieļu turētāju uzstādīšana</t>
  </si>
  <si>
    <t>Šķidro ziepju dozatoru (0,5l) uzstādīšana</t>
  </si>
  <si>
    <t>Pie sienas stiprināmu hromētu tualetes birstu uzstādīšana</t>
  </si>
  <si>
    <t>Spoguļa (1000x2100mm) uzstādīšana virs izlietnēm</t>
  </si>
  <si>
    <t>Metāla atkritumu urnu (5 litri) uzstādīšana</t>
  </si>
  <si>
    <t>Vīriešu tualetes 3.stāvs</t>
  </si>
  <si>
    <t>Jaunu kanalizācijas PPHT cauruļu( telpas Nr. 4.01  tai skaitā) montāža, izlietnes (5gb.) un WC (5gb.), urināli (4 gb.) pieslēgvietu izbūvi (ugunsdrošs būvkonstrukciju šķērsojums - ugunsizturība līdz EI120)</t>
  </si>
  <si>
    <t>Jaunu siltā un aukstā ūdens PP-R cauruļu (telpas Nr.4.01 tai skaitā) montāža ar cauruļu iefrēzēšanu sienās, izbūvējot  izlietnes (5gb.) un WC (5gb.),urināli ( 4gb.) pieslēgvietas (ugunsdrošs būvkonstrukciju šķērsojums - ugunsizturība līdz EI120)</t>
  </si>
  <si>
    <t>Komunikāciju šahtas (ŪK  + AVK-K) izbūve (metāla profilu karkass) un apšūšana ar mitrumizturīgu riģipsi (1 kārta)</t>
  </si>
  <si>
    <t>Komunikāciju šahtas- 4.stāvs telpa 4.02 (ŪK + AVK-K) izbūve (metāla profilu karkass) un apšūšana ar mitrumizturīgu riģipsi (1 kārta)</t>
  </si>
  <si>
    <t>Komunikāciju šahtas- 5. stāvs telpa 5.01 (ŪK  + AVK-K) izbūve (metāla profilu karkass) un apšūšana ar mitrumizturīgu riģipsi (1 kārta)</t>
  </si>
  <si>
    <r>
      <t>Sienu gruntēšana un flīzēšana- telpa 4.01( 600 x 800 mm )ar keramikas flīzēm 200x200, ieskaitot šuvju aizpildi (</t>
    </r>
    <r>
      <rPr>
        <b/>
        <sz val="8"/>
        <rFont val="Arial"/>
        <family val="2"/>
      </rPr>
      <t>flīžu izmērus un krāsu toni saskaņot ar pasūtītāju</t>
    </r>
    <r>
      <rPr>
        <sz val="8"/>
        <rFont val="Arial"/>
        <family val="2"/>
      </rPr>
      <t>)</t>
    </r>
  </si>
  <si>
    <t>Masīvkoka pildiņdurvis - lakotas (pilnkoks, 850; 630x2000 mm: rokturi, slēdzene,  eņģes, atdure), ieskaitot durvju aplodu (koks) uzstādīšanu</t>
  </si>
  <si>
    <t xml:space="preserve">Grīdas flīzēšana ar keramikas flīzēm Concept 4P 400x400 (flīžu  pretslīdes koeficients R10), ieskaitot šuvju aizdari </t>
  </si>
  <si>
    <t>Telpā Nr.4.01 nerūsējošā tērauda izlietne ar jaucējkrānu, montāža</t>
  </si>
  <si>
    <t>Telpā Nr. 4.01Izlietnes skapītis (760x850x600, laminēta kokskaidu plātne, ) montāža</t>
  </si>
  <si>
    <t>Jumta izvada kārba ar jumtiņu, nerūs. tērauda ekrāns - montāža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</si>
</sst>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;[Red]0"/>
    <numFmt numFmtId="173" formatCode="0.0%"/>
    <numFmt numFmtId="174" formatCode="0.0"/>
    <numFmt numFmtId="175" formatCode="&quot;Jā&quot;;&quot;Jā&quot;;&quot;Nē&quot;"/>
    <numFmt numFmtId="176" formatCode="&quot;Patiess&quot;;&quot;Patiess&quot;;&quot;Aplams&quot;"/>
    <numFmt numFmtId="177" formatCode="&quot;Ieslēgts&quot;;&quot;Ieslēgts&quot;;&quot;Izslēgts&quot;"/>
    <numFmt numFmtId="178" formatCode="[$€-2]\ #\ ##,000_);[Red]\([$€-2]\ #\ ##,000\)"/>
    <numFmt numFmtId="179" formatCode="0.00;[Red]0.00"/>
  </numFmts>
  <fonts count="63">
    <font>
      <sz val="10"/>
      <name val="BiTLat Arial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8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2"/>
    </font>
    <font>
      <sz val="10"/>
      <name val="Helv"/>
      <family val="0"/>
    </font>
    <font>
      <b/>
      <i/>
      <sz val="8"/>
      <name val="Arial"/>
      <family val="2"/>
    </font>
    <font>
      <sz val="10"/>
      <name val="Arial Cyr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2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right"/>
    </xf>
    <xf numFmtId="4" fontId="9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 wrapText="1"/>
    </xf>
    <xf numFmtId="49" fontId="12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33" borderId="0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1" fillId="33" borderId="12" xfId="0" applyFont="1" applyFill="1" applyBorder="1" applyAlignment="1">
      <alignment horizontal="center"/>
    </xf>
    <xf numFmtId="4" fontId="15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2" fontId="16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2" fontId="12" fillId="0" borderId="0" xfId="0" applyNumberFormat="1" applyFont="1" applyAlignment="1">
      <alignment wrapText="1"/>
    </xf>
    <xf numFmtId="4" fontId="10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4" fontId="9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2" fontId="6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2" fontId="5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top"/>
    </xf>
    <xf numFmtId="173" fontId="9" fillId="0" borderId="10" xfId="0" applyNumberFormat="1" applyFont="1" applyFill="1" applyBorder="1" applyAlignment="1">
      <alignment horizontal="center" vertical="top"/>
    </xf>
    <xf numFmtId="10" fontId="9" fillId="0" borderId="10" xfId="0" applyNumberFormat="1" applyFont="1" applyFill="1" applyBorder="1" applyAlignment="1">
      <alignment horizontal="center" vertical="top"/>
    </xf>
    <xf numFmtId="9" fontId="11" fillId="0" borderId="10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textRotation="90" wrapText="1"/>
    </xf>
    <xf numFmtId="0" fontId="21" fillId="34" borderId="13" xfId="59" applyFont="1" applyFill="1" applyBorder="1" applyAlignment="1">
      <alignment horizontal="center" vertical="center" wrapText="1"/>
      <protection/>
    </xf>
    <xf numFmtId="2" fontId="19" fillId="34" borderId="13" xfId="0" applyNumberFormat="1" applyFont="1" applyFill="1" applyBorder="1" applyAlignment="1">
      <alignment horizontal="center" vertical="center" textRotation="90" wrapText="1"/>
    </xf>
    <xf numFmtId="0" fontId="19" fillId="34" borderId="13" xfId="70" applyFont="1" applyFill="1" applyBorder="1" applyAlignment="1">
      <alignment horizontal="center" vertical="center" textRotation="90" wrapText="1"/>
      <protection/>
    </xf>
    <xf numFmtId="1" fontId="2" fillId="34" borderId="13" xfId="0" applyNumberFormat="1" applyFont="1" applyFill="1" applyBorder="1" applyAlignment="1">
      <alignment horizontal="center" vertical="center"/>
    </xf>
    <xf numFmtId="0" fontId="2" fillId="34" borderId="13" xfId="70" applyFont="1" applyFill="1" applyBorder="1" applyAlignment="1">
      <alignment horizontal="center" vertical="center"/>
      <protection/>
    </xf>
    <xf numFmtId="1" fontId="2" fillId="34" borderId="13" xfId="70" applyNumberFormat="1" applyFont="1" applyFill="1" applyBorder="1" applyAlignment="1">
      <alignment horizontal="center" vertical="center"/>
      <protection/>
    </xf>
    <xf numFmtId="0" fontId="2" fillId="34" borderId="13" xfId="70" applyFont="1" applyFill="1" applyBorder="1" applyAlignment="1">
      <alignment horizontal="center" vertical="center" wrapText="1"/>
      <protection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 wrapText="1"/>
    </xf>
    <xf numFmtId="179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/>
    </xf>
    <xf numFmtId="1" fontId="2" fillId="34" borderId="13" xfId="42" applyNumberFormat="1" applyFont="1" applyFill="1" applyBorder="1" applyAlignment="1" applyProtection="1">
      <alignment horizontal="center" vertical="center"/>
      <protection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3" xfId="70" applyNumberFormat="1" applyFont="1" applyFill="1" applyBorder="1" applyAlignment="1" applyProtection="1">
      <alignment horizontal="center" vertical="center"/>
      <protection/>
    </xf>
    <xf numFmtId="2" fontId="2" fillId="34" borderId="13" xfId="57" applyNumberFormat="1" applyFont="1" applyFill="1" applyBorder="1" applyAlignment="1">
      <alignment horizontal="center" vertical="center" wrapText="1"/>
      <protection/>
    </xf>
    <xf numFmtId="0" fontId="2" fillId="34" borderId="13" xfId="58" applyFont="1" applyFill="1" applyBorder="1" applyAlignment="1">
      <alignment vertical="center" wrapText="1"/>
      <protection/>
    </xf>
    <xf numFmtId="2" fontId="2" fillId="34" borderId="13" xfId="42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21" fillId="34" borderId="13" xfId="58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left"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/>
    </xf>
    <xf numFmtId="4" fontId="2" fillId="34" borderId="13" xfId="70" applyNumberFormat="1" applyFont="1" applyFill="1" applyBorder="1" applyAlignment="1" applyProtection="1">
      <alignment horizontal="center" vertical="center"/>
      <protection/>
    </xf>
    <xf numFmtId="2" fontId="2" fillId="34" borderId="13" xfId="57" applyNumberFormat="1" applyFont="1" applyFill="1" applyBorder="1" applyAlignment="1">
      <alignment horizontal="center" vertical="center" wrapText="1"/>
      <protection/>
    </xf>
    <xf numFmtId="2" fontId="2" fillId="34" borderId="13" xfId="70" applyNumberFormat="1" applyFont="1" applyFill="1" applyBorder="1" applyAlignment="1" applyProtection="1">
      <alignment horizontal="center" vertical="center"/>
      <protection/>
    </xf>
    <xf numFmtId="0" fontId="2" fillId="0" borderId="13" xfId="66" applyFont="1" applyFill="1" applyBorder="1" applyAlignment="1">
      <alignment horizontal="left" vertical="top" wrapText="1"/>
      <protection/>
    </xf>
    <xf numFmtId="0" fontId="21" fillId="34" borderId="13" xfId="70" applyFont="1" applyFill="1" applyBorder="1" applyAlignment="1">
      <alignment horizontal="center" vertical="center" wrapText="1"/>
      <protection/>
    </xf>
    <xf numFmtId="0" fontId="23" fillId="34" borderId="13" xfId="0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" fillId="34" borderId="13" xfId="70" applyFont="1" applyFill="1" applyBorder="1" applyAlignment="1">
      <alignment horizontal="left" vertical="center" wrapText="1"/>
      <protection/>
    </xf>
    <xf numFmtId="2" fontId="2" fillId="34" borderId="13" xfId="70" applyNumberFormat="1" applyFont="1" applyFill="1" applyBorder="1" applyAlignment="1">
      <alignment horizontal="center" vertical="center" wrapText="1"/>
      <protection/>
    </xf>
    <xf numFmtId="0" fontId="21" fillId="34" borderId="13" xfId="0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2" fontId="2" fillId="35" borderId="13" xfId="57" applyNumberFormat="1" applyFont="1" applyFill="1" applyBorder="1" applyAlignment="1">
      <alignment horizontal="center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2" fontId="62" fillId="34" borderId="13" xfId="0" applyNumberFormat="1" applyFont="1" applyFill="1" applyBorder="1" applyAlignment="1">
      <alignment horizontal="center" vertical="center" wrapText="1"/>
    </xf>
    <xf numFmtId="1" fontId="62" fillId="34" borderId="13" xfId="0" applyNumberFormat="1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vertical="center" wrapText="1"/>
    </xf>
    <xf numFmtId="0" fontId="62" fillId="34" borderId="13" xfId="0" applyFont="1" applyFill="1" applyBorder="1" applyAlignment="1">
      <alignment horizontal="center" vertical="center" wrapText="1"/>
    </xf>
    <xf numFmtId="2" fontId="62" fillId="34" borderId="13" xfId="0" applyNumberFormat="1" applyFont="1" applyFill="1" applyBorder="1" applyAlignment="1">
      <alignment horizontal="center" vertical="center"/>
    </xf>
    <xf numFmtId="179" fontId="6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2" fillId="34" borderId="13" xfId="58" applyFont="1" applyFill="1" applyBorder="1" applyAlignment="1">
      <alignment horizontal="left" vertical="center" wrapText="1"/>
      <protection/>
    </xf>
    <xf numFmtId="2" fontId="2" fillId="34" borderId="13" xfId="70" applyNumberFormat="1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2" fillId="35" borderId="13" xfId="0" applyNumberFormat="1" applyFont="1" applyFill="1" applyBorder="1" applyAlignment="1">
      <alignment horizontal="center" vertical="center"/>
    </xf>
    <xf numFmtId="0" fontId="24" fillId="34" borderId="13" xfId="58" applyFont="1" applyFill="1" applyBorder="1" applyAlignment="1">
      <alignment horizontal="center" vertical="center" wrapText="1"/>
      <protection/>
    </xf>
    <xf numFmtId="0" fontId="24" fillId="34" borderId="13" xfId="0" applyFont="1" applyFill="1" applyBorder="1" applyAlignment="1">
      <alignment horizontal="center" vertical="center"/>
    </xf>
    <xf numFmtId="0" fontId="24" fillId="34" borderId="13" xfId="70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0" fontId="2" fillId="34" borderId="13" xfId="58" applyFont="1" applyFill="1" applyBorder="1" applyAlignment="1">
      <alignment horizontal="left" vertical="center"/>
      <protection/>
    </xf>
    <xf numFmtId="0" fontId="3" fillId="34" borderId="13" xfId="0" applyFont="1" applyFill="1" applyBorder="1" applyAlignment="1">
      <alignment horizontal="center" vertical="center" textRotation="90" wrapText="1"/>
    </xf>
    <xf numFmtId="0" fontId="24" fillId="34" borderId="13" xfId="59" applyFont="1" applyFill="1" applyBorder="1" applyAlignment="1">
      <alignment horizontal="center" vertical="center" wrapText="1"/>
      <protection/>
    </xf>
    <xf numFmtId="2" fontId="3" fillId="34" borderId="13" xfId="0" applyNumberFormat="1" applyFont="1" applyFill="1" applyBorder="1" applyAlignment="1">
      <alignment horizontal="center" vertical="center" textRotation="90" wrapText="1"/>
    </xf>
    <xf numFmtId="0" fontId="26" fillId="34" borderId="1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" fillId="34" borderId="13" xfId="58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/>
    </xf>
    <xf numFmtId="0" fontId="6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8" xfId="55"/>
    <cellStyle name="Normal 19" xfId="56"/>
    <cellStyle name="Normal_03-SUBATE S3 apjomi" xfId="57"/>
    <cellStyle name="Normal_KP_VIVACOLOR_V01_Alserviss_18maijs" xfId="58"/>
    <cellStyle name="Normal_Siguldas 27 - tabulas" xfId="59"/>
    <cellStyle name="Note" xfId="60"/>
    <cellStyle name="Output" xfId="61"/>
    <cellStyle name="Parastais 2" xfId="62"/>
    <cellStyle name="Parastais 3" xfId="63"/>
    <cellStyle name="Parastais 4" xfId="64"/>
    <cellStyle name="Percent" xfId="65"/>
    <cellStyle name="Style 1" xfId="66"/>
    <cellStyle name="Title" xfId="67"/>
    <cellStyle name="Total" xfId="68"/>
    <cellStyle name="Warning Text" xfId="69"/>
    <cellStyle name="Обычный_33. OZOLNIEKU NOVADA DOME_OZO SKOLA_TELPU, GAITENU, KAPNU TELPU REMONTS_TAME_VADIMS_2011_02_25_melnraksts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V27"/>
  <sheetViews>
    <sheetView zoomScale="110" zoomScaleNormal="110" zoomScalePageLayoutView="0" workbookViewId="0" topLeftCell="A1">
      <selection activeCell="C3" sqref="C3"/>
    </sheetView>
  </sheetViews>
  <sheetFormatPr defaultColWidth="7.875" defaultRowHeight="12.75"/>
  <cols>
    <col min="1" max="1" width="4.625" style="1" customWidth="1"/>
    <col min="2" max="2" width="10.125" style="1" customWidth="1"/>
    <col min="3" max="3" width="23.375" style="1" customWidth="1"/>
    <col min="4" max="4" width="8.75390625" style="1" customWidth="1"/>
    <col min="5" max="5" width="9.25390625" style="1" customWidth="1"/>
    <col min="6" max="8" width="8.00390625" style="1" customWidth="1"/>
    <col min="9" max="9" width="8.625" style="1" customWidth="1"/>
    <col min="10" max="10" width="9.375" style="1" customWidth="1"/>
    <col min="11" max="12" width="8.625" style="1" customWidth="1"/>
    <col min="13" max="13" width="8.00390625" style="1" customWidth="1"/>
    <col min="14" max="16384" width="7.875" style="1" customWidth="1"/>
  </cols>
  <sheetData>
    <row r="1" spans="1:10" s="2" customFormat="1" ht="18.75">
      <c r="A1" s="25"/>
      <c r="B1" s="26"/>
      <c r="C1" s="26"/>
      <c r="D1" s="26"/>
      <c r="E1" s="77" t="s">
        <v>4</v>
      </c>
      <c r="F1" s="26"/>
      <c r="G1" s="26"/>
      <c r="H1" s="26"/>
      <c r="I1" s="26"/>
      <c r="J1" s="25"/>
    </row>
    <row r="2" spans="1:256" ht="27" customHeight="1">
      <c r="A2" s="77"/>
      <c r="B2" s="77"/>
      <c r="C2" s="77"/>
      <c r="D2" s="77"/>
      <c r="E2" s="78"/>
      <c r="F2" s="77"/>
      <c r="G2" s="77"/>
      <c r="H2" s="77"/>
      <c r="I2" s="26"/>
      <c r="J2" s="2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35" t="s">
        <v>66</v>
      </c>
      <c r="B3" s="40"/>
      <c r="C3" s="31" t="s">
        <v>67</v>
      </c>
      <c r="D3" s="31"/>
      <c r="E3" s="79"/>
      <c r="F3" s="25"/>
      <c r="G3" s="25"/>
      <c r="H3" s="25"/>
      <c r="I3" s="25"/>
      <c r="J3" s="2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35" t="s">
        <v>103</v>
      </c>
      <c r="B4" s="40"/>
      <c r="C4" s="31"/>
      <c r="D4" s="31"/>
      <c r="E4" s="30"/>
      <c r="F4" s="30"/>
      <c r="G4" s="79"/>
      <c r="H4" s="79"/>
      <c r="I4" s="79"/>
      <c r="J4" s="2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35" t="s">
        <v>0</v>
      </c>
      <c r="B5" s="40"/>
      <c r="C5" s="31" t="s">
        <v>71</v>
      </c>
      <c r="D5" s="31"/>
      <c r="E5" s="30"/>
      <c r="F5" s="30"/>
      <c r="G5" s="79"/>
      <c r="H5" s="79"/>
      <c r="I5" s="79"/>
      <c r="J5" s="2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7"/>
      <c r="B6" s="28"/>
      <c r="C6" s="29"/>
      <c r="D6" s="31"/>
      <c r="E6" s="30"/>
      <c r="F6" s="30"/>
      <c r="G6" s="79"/>
      <c r="H6" s="79"/>
      <c r="I6" s="79"/>
      <c r="J6" s="2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27"/>
      <c r="B7" s="80"/>
      <c r="C7" s="33"/>
      <c r="D7" s="33" t="s">
        <v>5</v>
      </c>
      <c r="E7" s="81">
        <f>E18</f>
        <v>0</v>
      </c>
      <c r="F7" s="30"/>
      <c r="G7" s="79"/>
      <c r="H7" s="79"/>
      <c r="I7" s="79"/>
      <c r="J7" s="2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27"/>
      <c r="B8" s="80"/>
      <c r="C8" s="33"/>
      <c r="D8" s="33" t="s">
        <v>6</v>
      </c>
      <c r="E8" s="33">
        <f>I13</f>
        <v>0</v>
      </c>
      <c r="F8" s="30"/>
      <c r="G8" s="79"/>
      <c r="H8" s="79"/>
      <c r="I8" s="79"/>
      <c r="J8" s="2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27"/>
      <c r="B9" s="80"/>
      <c r="C9" s="33"/>
      <c r="D9" s="33"/>
      <c r="E9" s="32"/>
      <c r="F9" s="30"/>
      <c r="G9" s="79"/>
      <c r="H9" s="79"/>
      <c r="I9" s="79"/>
      <c r="J9" s="2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84" t="s">
        <v>7</v>
      </c>
      <c r="B10" s="184" t="s">
        <v>8</v>
      </c>
      <c r="C10" s="185" t="s">
        <v>9</v>
      </c>
      <c r="D10" s="185"/>
      <c r="E10" s="186" t="s">
        <v>10</v>
      </c>
      <c r="F10" s="186" t="s">
        <v>11</v>
      </c>
      <c r="G10" s="186"/>
      <c r="H10" s="186"/>
      <c r="I10" s="186" t="s">
        <v>12</v>
      </c>
      <c r="J10" s="84"/>
      <c r="K10" s="4"/>
      <c r="L10" s="4"/>
      <c r="M10" s="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>
      <c r="A11" s="184"/>
      <c r="B11" s="184"/>
      <c r="C11" s="185"/>
      <c r="D11" s="185"/>
      <c r="E11" s="186"/>
      <c r="F11" s="83" t="s">
        <v>28</v>
      </c>
      <c r="G11" s="83" t="s">
        <v>60</v>
      </c>
      <c r="H11" s="82" t="s">
        <v>61</v>
      </c>
      <c r="I11" s="186"/>
      <c r="J11" s="84"/>
      <c r="K11" s="5"/>
      <c r="L11" s="5"/>
      <c r="M11" s="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5.25" customHeight="1">
      <c r="A12" s="85">
        <v>1</v>
      </c>
      <c r="B12" s="86" t="str">
        <f>'Lokālā tāme Nr.1'!J1</f>
        <v>1</v>
      </c>
      <c r="C12" s="181" t="s">
        <v>104</v>
      </c>
      <c r="D12" s="181"/>
      <c r="E12" s="87"/>
      <c r="F12" s="34"/>
      <c r="G12" s="34"/>
      <c r="H12" s="34"/>
      <c r="I12" s="34"/>
      <c r="J12" s="88"/>
      <c r="K12" s="6"/>
      <c r="L12" s="7"/>
      <c r="M12" s="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89"/>
      <c r="B13" s="89"/>
      <c r="C13" s="182" t="s">
        <v>13</v>
      </c>
      <c r="D13" s="182"/>
      <c r="E13" s="87"/>
      <c r="F13" s="87"/>
      <c r="G13" s="87"/>
      <c r="H13" s="87"/>
      <c r="I13" s="87"/>
      <c r="J13" s="88"/>
      <c r="K13" s="8"/>
      <c r="L13" s="8"/>
      <c r="M13" s="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90"/>
      <c r="B14" s="90"/>
      <c r="C14" s="91" t="s">
        <v>62</v>
      </c>
      <c r="D14" s="110" t="s">
        <v>68</v>
      </c>
      <c r="E14" s="34"/>
      <c r="F14" s="92"/>
      <c r="G14" s="92"/>
      <c r="H14" s="93"/>
      <c r="I14" s="94"/>
      <c r="J14" s="79"/>
      <c r="K14" s="8"/>
      <c r="L14" s="8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90"/>
      <c r="B15" s="90"/>
      <c r="C15" s="91" t="s">
        <v>63</v>
      </c>
      <c r="D15" s="111"/>
      <c r="E15" s="34"/>
      <c r="F15" s="95"/>
      <c r="G15" s="96"/>
      <c r="H15" s="96"/>
      <c r="I15" s="94"/>
      <c r="J15" s="97"/>
      <c r="K15" s="8"/>
      <c r="L15" s="8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90"/>
      <c r="B16" s="90"/>
      <c r="C16" s="91" t="s">
        <v>64</v>
      </c>
      <c r="D16" s="110" t="s">
        <v>68</v>
      </c>
      <c r="E16" s="34"/>
      <c r="F16" s="95"/>
      <c r="G16" s="96"/>
      <c r="H16" s="96"/>
      <c r="I16" s="94"/>
      <c r="J16" s="97"/>
      <c r="K16" s="8"/>
      <c r="L16" s="8"/>
      <c r="M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90"/>
      <c r="B17" s="90"/>
      <c r="C17" s="91" t="s">
        <v>65</v>
      </c>
      <c r="D17" s="112">
        <v>0.2359</v>
      </c>
      <c r="E17" s="34"/>
      <c r="F17" s="98"/>
      <c r="G17" s="96"/>
      <c r="H17" s="93"/>
      <c r="I17" s="94"/>
      <c r="J17" s="97"/>
      <c r="K17" s="8"/>
      <c r="L17" s="8"/>
      <c r="M17" s="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90"/>
      <c r="B18" s="90"/>
      <c r="C18" s="182" t="s">
        <v>2</v>
      </c>
      <c r="D18" s="182"/>
      <c r="E18" s="87"/>
      <c r="F18" s="99"/>
      <c r="G18" s="93"/>
      <c r="H18" s="92"/>
      <c r="I18" s="94"/>
      <c r="J18" s="100"/>
      <c r="K18" s="8"/>
      <c r="L18" s="8"/>
      <c r="M18" s="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0" ht="12.7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" customHeight="1">
      <c r="A20" s="25"/>
      <c r="B20" s="183" t="s">
        <v>57</v>
      </c>
      <c r="C20" s="183"/>
      <c r="D20" s="183"/>
      <c r="E20" s="183"/>
      <c r="F20" s="183"/>
      <c r="G20" s="25"/>
      <c r="H20" s="25"/>
      <c r="I20" s="25"/>
      <c r="J20" s="25"/>
    </row>
    <row r="21" spans="1:10" ht="12.75">
      <c r="A21" s="25"/>
      <c r="B21" s="101"/>
      <c r="C21" s="102" t="s">
        <v>3</v>
      </c>
      <c r="D21" s="102"/>
      <c r="E21" s="103"/>
      <c r="F21" s="103"/>
      <c r="G21" s="25"/>
      <c r="H21" s="25"/>
      <c r="I21" s="25"/>
      <c r="J21" s="25"/>
    </row>
    <row r="22" spans="1:10" ht="12.75">
      <c r="A22" s="25"/>
      <c r="B22" s="180" t="s">
        <v>58</v>
      </c>
      <c r="C22" s="180"/>
      <c r="D22" s="104"/>
      <c r="E22" s="103"/>
      <c r="F22" s="103"/>
      <c r="G22" s="25"/>
      <c r="H22" s="25"/>
      <c r="I22" s="25"/>
      <c r="J22" s="25"/>
    </row>
    <row r="23" spans="1:10" ht="12.75">
      <c r="A23" s="25"/>
      <c r="B23" s="105"/>
      <c r="C23" s="106"/>
      <c r="D23" s="107"/>
      <c r="E23" s="108"/>
      <c r="F23" s="103"/>
      <c r="G23" s="25"/>
      <c r="H23" s="25"/>
      <c r="I23" s="25"/>
      <c r="J23" s="25"/>
    </row>
    <row r="24" spans="1:10" ht="12.75">
      <c r="A24" s="25"/>
      <c r="B24" s="179" t="s">
        <v>59</v>
      </c>
      <c r="C24" s="179"/>
      <c r="D24" s="179"/>
      <c r="E24" s="179"/>
      <c r="F24" s="179"/>
      <c r="G24" s="25"/>
      <c r="H24" s="25"/>
      <c r="I24" s="25"/>
      <c r="J24" s="25"/>
    </row>
    <row r="25" spans="1:10" ht="12.75">
      <c r="A25" s="25"/>
      <c r="B25" s="101"/>
      <c r="C25" s="109" t="s">
        <v>3</v>
      </c>
      <c r="D25" s="109"/>
      <c r="E25" s="102"/>
      <c r="F25" s="103"/>
      <c r="G25" s="25"/>
      <c r="H25" s="25"/>
      <c r="I25" s="25"/>
      <c r="J25" s="25"/>
    </row>
    <row r="26" spans="1:10" ht="12.75">
      <c r="A26" s="25"/>
      <c r="B26" s="180" t="s">
        <v>55</v>
      </c>
      <c r="C26" s="180"/>
      <c r="D26" s="104"/>
      <c r="E26" s="103"/>
      <c r="F26" s="103"/>
      <c r="G26" s="25"/>
      <c r="H26" s="25"/>
      <c r="I26" s="25"/>
      <c r="J26" s="25"/>
    </row>
    <row r="27" spans="1:10" ht="12.75">
      <c r="A27" s="25"/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 selectLockedCells="1" selectUnlockedCells="1"/>
  <mergeCells count="13">
    <mergeCell ref="A10:A11"/>
    <mergeCell ref="B10:B11"/>
    <mergeCell ref="C10:D11"/>
    <mergeCell ref="E10:E11"/>
    <mergeCell ref="F10:H10"/>
    <mergeCell ref="I10:I11"/>
    <mergeCell ref="B24:F24"/>
    <mergeCell ref="B26:C26"/>
    <mergeCell ref="C12:D12"/>
    <mergeCell ref="C13:D13"/>
    <mergeCell ref="C18:D18"/>
    <mergeCell ref="B20:F20"/>
    <mergeCell ref="B22:C22"/>
  </mergeCells>
  <printOptions/>
  <pageMargins left="1.535433070866142" right="0.15748031496062992" top="1.3779527559055118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V215"/>
  <sheetViews>
    <sheetView tabSelected="1" zoomScale="110" zoomScaleNormal="110" zoomScalePageLayoutView="0" workbookViewId="0" topLeftCell="A198">
      <selection activeCell="C14" sqref="C14:C209"/>
    </sheetView>
  </sheetViews>
  <sheetFormatPr defaultColWidth="7.875" defaultRowHeight="12.75"/>
  <cols>
    <col min="1" max="1" width="4.75390625" style="1" customWidth="1"/>
    <col min="2" max="2" width="9.25390625" style="1" customWidth="1"/>
    <col min="3" max="3" width="34.00390625" style="1" customWidth="1"/>
    <col min="4" max="4" width="8.25390625" style="1" customWidth="1"/>
    <col min="5" max="5" width="8.00390625" style="1" customWidth="1"/>
    <col min="6" max="6" width="8.125" style="1" customWidth="1"/>
    <col min="7" max="7" width="8.625" style="1" customWidth="1"/>
    <col min="8" max="8" width="7.00390625" style="1" customWidth="1"/>
    <col min="9" max="9" width="7.25390625" style="9" customWidth="1"/>
    <col min="10" max="13" width="7.25390625" style="1" customWidth="1"/>
    <col min="14" max="14" width="9.375" style="1" customWidth="1"/>
    <col min="15" max="15" width="7.25390625" style="1" customWidth="1"/>
    <col min="16" max="16" width="12.375" style="1" customWidth="1"/>
    <col min="17" max="16384" width="7.875" style="1" customWidth="1"/>
  </cols>
  <sheetData>
    <row r="1" spans="1:256" ht="20.25" customHeight="1">
      <c r="A1" s="35"/>
      <c r="B1" s="36"/>
      <c r="C1" s="36"/>
      <c r="D1" s="36"/>
      <c r="E1" s="36"/>
      <c r="F1" s="36"/>
      <c r="G1" s="36"/>
      <c r="H1" s="36"/>
      <c r="I1" s="37" t="s">
        <v>14</v>
      </c>
      <c r="J1" s="36" t="s">
        <v>15</v>
      </c>
      <c r="K1" s="36"/>
      <c r="L1" s="36"/>
      <c r="M1" s="36"/>
      <c r="N1" s="36"/>
      <c r="O1" s="36"/>
      <c r="P1" s="3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7.25" customHeight="1">
      <c r="A2" s="35"/>
      <c r="B2" s="38"/>
      <c r="C2" s="38"/>
      <c r="D2" s="38"/>
      <c r="E2" s="38"/>
      <c r="F2" s="38"/>
      <c r="G2" s="38"/>
      <c r="H2" s="38"/>
      <c r="I2" s="39" t="s">
        <v>104</v>
      </c>
      <c r="J2" s="38"/>
      <c r="K2" s="38"/>
      <c r="L2" s="38"/>
      <c r="M2" s="38"/>
      <c r="N2" s="38"/>
      <c r="O2" s="38"/>
      <c r="P2" s="3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 customHeight="1">
      <c r="A3" s="35"/>
      <c r="B3" s="40"/>
      <c r="C3" s="29"/>
      <c r="D3" s="35"/>
      <c r="E3" s="35"/>
      <c r="F3" s="35"/>
      <c r="G3" s="35"/>
      <c r="H3" s="41"/>
      <c r="I3" s="42"/>
      <c r="J3" s="41"/>
      <c r="K3" s="41"/>
      <c r="L3" s="35"/>
      <c r="M3" s="35"/>
      <c r="N3" s="35"/>
      <c r="O3" s="35"/>
      <c r="P3" s="3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 customHeight="1">
      <c r="A4" s="35" t="s">
        <v>72</v>
      </c>
      <c r="B4" s="40"/>
      <c r="C4" s="29"/>
      <c r="D4" s="35"/>
      <c r="E4" s="35"/>
      <c r="F4" s="35"/>
      <c r="G4" s="35"/>
      <c r="H4" s="41"/>
      <c r="I4" s="42"/>
      <c r="J4" s="41"/>
      <c r="K4" s="41"/>
      <c r="L4" s="35"/>
      <c r="M4" s="35"/>
      <c r="N4" s="35"/>
      <c r="O4" s="35"/>
      <c r="P4" s="3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>
      <c r="A5" s="35" t="s">
        <v>69</v>
      </c>
      <c r="B5" s="40"/>
      <c r="C5" s="31"/>
      <c r="D5" s="35"/>
      <c r="E5" s="35"/>
      <c r="F5" s="35"/>
      <c r="G5" s="35"/>
      <c r="H5" s="41"/>
      <c r="I5" s="42"/>
      <c r="J5" s="41"/>
      <c r="K5" s="41"/>
      <c r="L5" s="35"/>
      <c r="M5" s="35"/>
      <c r="N5" s="35"/>
      <c r="O5" s="35"/>
      <c r="P5" s="3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>
      <c r="A6" s="35" t="s">
        <v>105</v>
      </c>
      <c r="B6" s="40"/>
      <c r="C6" s="31"/>
      <c r="D6" s="35"/>
      <c r="E6" s="35"/>
      <c r="F6" s="35"/>
      <c r="G6" s="43"/>
      <c r="H6" s="44"/>
      <c r="I6" s="45"/>
      <c r="J6" s="44"/>
      <c r="K6" s="46"/>
      <c r="L6" s="47"/>
      <c r="M6" s="48"/>
      <c r="N6" s="35"/>
      <c r="O6" s="35"/>
      <c r="P6" s="3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 customHeight="1">
      <c r="A7" s="35" t="s">
        <v>73</v>
      </c>
      <c r="B7" s="40"/>
      <c r="C7" s="31"/>
      <c r="D7" s="35"/>
      <c r="E7" s="35"/>
      <c r="F7" s="35"/>
      <c r="G7" s="193" t="s">
        <v>50</v>
      </c>
      <c r="H7" s="193"/>
      <c r="I7" s="193"/>
      <c r="J7" s="193"/>
      <c r="K7" s="50" t="s">
        <v>16</v>
      </c>
      <c r="L7" s="51"/>
      <c r="M7" s="51"/>
      <c r="N7" s="52"/>
      <c r="O7" s="35"/>
      <c r="P7" s="3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customHeight="1">
      <c r="A8" s="35"/>
      <c r="B8" s="40"/>
      <c r="C8" s="29"/>
      <c r="D8" s="35"/>
      <c r="E8" s="35"/>
      <c r="F8" s="35"/>
      <c r="G8" s="49"/>
      <c r="H8" s="49"/>
      <c r="I8" s="49"/>
      <c r="J8" s="49"/>
      <c r="K8" s="50"/>
      <c r="L8" s="51"/>
      <c r="M8" s="51"/>
      <c r="N8" s="52"/>
      <c r="O8" s="35"/>
      <c r="P8" s="3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35"/>
      <c r="B9" s="35" t="s">
        <v>17</v>
      </c>
      <c r="C9" s="29"/>
      <c r="D9" s="53"/>
      <c r="E9" s="54"/>
      <c r="F9" s="54"/>
      <c r="G9" s="49"/>
      <c r="H9" s="194" t="s">
        <v>18</v>
      </c>
      <c r="I9" s="194"/>
      <c r="J9" s="55" t="s">
        <v>19</v>
      </c>
      <c r="K9" s="49" t="s">
        <v>1</v>
      </c>
      <c r="L9" s="195" t="s">
        <v>51</v>
      </c>
      <c r="M9" s="195"/>
      <c r="N9" s="195"/>
      <c r="O9" s="56"/>
      <c r="P9" s="3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 customHeight="1">
      <c r="A10" s="35"/>
      <c r="B10" s="40"/>
      <c r="C10" s="29"/>
      <c r="D10" s="35"/>
      <c r="E10" s="35"/>
      <c r="F10" s="35"/>
      <c r="G10" s="35"/>
      <c r="H10" s="41"/>
      <c r="I10" s="42"/>
      <c r="J10" s="41"/>
      <c r="K10" s="57"/>
      <c r="L10" s="47"/>
      <c r="M10" s="47"/>
      <c r="N10" s="44"/>
      <c r="O10" s="44"/>
      <c r="P10" s="57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7" s="3" customFormat="1" ht="15.75" customHeight="1">
      <c r="A11" s="196" t="s">
        <v>7</v>
      </c>
      <c r="B11" s="197" t="s">
        <v>20</v>
      </c>
      <c r="C11" s="197" t="s">
        <v>21</v>
      </c>
      <c r="D11" s="196" t="s">
        <v>22</v>
      </c>
      <c r="E11" s="198" t="s">
        <v>23</v>
      </c>
      <c r="F11" s="199" t="s">
        <v>24</v>
      </c>
      <c r="G11" s="199"/>
      <c r="H11" s="199"/>
      <c r="I11" s="199"/>
      <c r="J11" s="199"/>
      <c r="K11" s="199"/>
      <c r="L11" s="199" t="s">
        <v>25</v>
      </c>
      <c r="M11" s="199"/>
      <c r="N11" s="199"/>
      <c r="O11" s="199"/>
      <c r="P11" s="199"/>
      <c r="Q11" s="11"/>
    </row>
    <row r="12" spans="1:256" ht="45" customHeight="1">
      <c r="A12" s="196"/>
      <c r="B12" s="197"/>
      <c r="C12" s="197"/>
      <c r="D12" s="196"/>
      <c r="E12" s="198"/>
      <c r="F12" s="21" t="s">
        <v>26</v>
      </c>
      <c r="G12" s="21" t="s">
        <v>27</v>
      </c>
      <c r="H12" s="22" t="s">
        <v>28</v>
      </c>
      <c r="I12" s="23" t="s">
        <v>29</v>
      </c>
      <c r="J12" s="22" t="s">
        <v>30</v>
      </c>
      <c r="K12" s="22" t="s">
        <v>31</v>
      </c>
      <c r="L12" s="22" t="s">
        <v>32</v>
      </c>
      <c r="M12" s="22" t="s">
        <v>28</v>
      </c>
      <c r="N12" s="22" t="s">
        <v>29</v>
      </c>
      <c r="O12" s="22" t="s">
        <v>30</v>
      </c>
      <c r="P12" s="22" t="s">
        <v>33</v>
      </c>
      <c r="Q12" s="1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6" s="12" customFormat="1" ht="12" customHeight="1">
      <c r="A13" s="18">
        <v>1</v>
      </c>
      <c r="B13" s="19">
        <v>2</v>
      </c>
      <c r="C13" s="19">
        <v>3</v>
      </c>
      <c r="D13" s="19">
        <v>4</v>
      </c>
      <c r="E13" s="18">
        <v>5</v>
      </c>
      <c r="F13" s="18">
        <v>6</v>
      </c>
      <c r="G13" s="18">
        <v>7</v>
      </c>
      <c r="H13" s="19" t="s">
        <v>34</v>
      </c>
      <c r="I13" s="24" t="s">
        <v>35</v>
      </c>
      <c r="J13" s="19" t="s">
        <v>36</v>
      </c>
      <c r="K13" s="19" t="s">
        <v>37</v>
      </c>
      <c r="L13" s="19" t="s">
        <v>38</v>
      </c>
      <c r="M13" s="19" t="s">
        <v>39</v>
      </c>
      <c r="N13" s="19" t="s">
        <v>40</v>
      </c>
      <c r="O13" s="19" t="s">
        <v>41</v>
      </c>
      <c r="P13" s="19" t="s">
        <v>42</v>
      </c>
    </row>
    <row r="14" spans="1:256" ht="12.75">
      <c r="A14" s="118">
        <v>1</v>
      </c>
      <c r="B14" s="118" t="s">
        <v>75</v>
      </c>
      <c r="C14" s="131" t="s">
        <v>106</v>
      </c>
      <c r="D14" s="126" t="s">
        <v>76</v>
      </c>
      <c r="E14" s="127">
        <v>1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18">
        <v>2</v>
      </c>
      <c r="B15" s="118" t="s">
        <v>75</v>
      </c>
      <c r="C15" s="178" t="s">
        <v>107</v>
      </c>
      <c r="D15" s="133" t="s">
        <v>82</v>
      </c>
      <c r="E15" s="134">
        <v>4</v>
      </c>
      <c r="F15" s="121"/>
      <c r="G15" s="122"/>
      <c r="H15" s="123"/>
      <c r="I15" s="123"/>
      <c r="J15" s="123"/>
      <c r="K15" s="124"/>
      <c r="L15" s="124"/>
      <c r="M15" s="124"/>
      <c r="N15" s="123"/>
      <c r="O15" s="124"/>
      <c r="P15" s="124"/>
      <c r="Q15" s="1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18">
        <v>3</v>
      </c>
      <c r="B16" s="118" t="s">
        <v>75</v>
      </c>
      <c r="C16" s="131" t="s">
        <v>108</v>
      </c>
      <c r="D16" s="126" t="s">
        <v>82</v>
      </c>
      <c r="E16" s="127">
        <v>5</v>
      </c>
      <c r="F16" s="128"/>
      <c r="G16" s="122"/>
      <c r="H16" s="129"/>
      <c r="I16" s="130"/>
      <c r="J16" s="130"/>
      <c r="K16" s="122"/>
      <c r="L16" s="122"/>
      <c r="M16" s="129"/>
      <c r="N16" s="122"/>
      <c r="O16" s="122"/>
      <c r="P16" s="122"/>
      <c r="Q16" s="1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18">
        <v>4</v>
      </c>
      <c r="B17" s="118" t="s">
        <v>75</v>
      </c>
      <c r="C17" s="131" t="s">
        <v>109</v>
      </c>
      <c r="D17" s="126" t="s">
        <v>82</v>
      </c>
      <c r="E17" s="127">
        <v>4</v>
      </c>
      <c r="F17" s="128"/>
      <c r="G17" s="122"/>
      <c r="H17" s="129"/>
      <c r="I17" s="130"/>
      <c r="J17" s="130"/>
      <c r="K17" s="122"/>
      <c r="L17" s="122"/>
      <c r="M17" s="129"/>
      <c r="N17" s="122"/>
      <c r="O17" s="122"/>
      <c r="P17" s="122"/>
      <c r="Q17" s="1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18">
        <v>5</v>
      </c>
      <c r="B18" s="118" t="s">
        <v>75</v>
      </c>
      <c r="C18" s="131" t="s">
        <v>110</v>
      </c>
      <c r="D18" s="126" t="s">
        <v>82</v>
      </c>
      <c r="E18" s="127">
        <v>4</v>
      </c>
      <c r="F18" s="128"/>
      <c r="G18" s="122"/>
      <c r="H18" s="129"/>
      <c r="I18" s="130"/>
      <c r="J18" s="130"/>
      <c r="K18" s="122"/>
      <c r="L18" s="122"/>
      <c r="M18" s="129"/>
      <c r="N18" s="122"/>
      <c r="O18" s="122"/>
      <c r="P18" s="122"/>
      <c r="Q18" s="1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>
      <c r="A19" s="118">
        <v>6</v>
      </c>
      <c r="B19" s="118" t="s">
        <v>75</v>
      </c>
      <c r="C19" s="131" t="s">
        <v>77</v>
      </c>
      <c r="D19" s="126" t="s">
        <v>76</v>
      </c>
      <c r="E19" s="127">
        <v>6</v>
      </c>
      <c r="F19" s="128"/>
      <c r="G19" s="122"/>
      <c r="H19" s="129"/>
      <c r="I19" s="130"/>
      <c r="J19" s="130"/>
      <c r="K19" s="122"/>
      <c r="L19" s="122"/>
      <c r="M19" s="129"/>
      <c r="N19" s="122"/>
      <c r="O19" s="122"/>
      <c r="P19" s="122"/>
      <c r="Q19" s="12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>
      <c r="A20" s="118">
        <v>7</v>
      </c>
      <c r="B20" s="118" t="s">
        <v>75</v>
      </c>
      <c r="C20" s="131" t="s">
        <v>111</v>
      </c>
      <c r="D20" s="126" t="s">
        <v>43</v>
      </c>
      <c r="E20" s="132">
        <v>13.6</v>
      </c>
      <c r="F20" s="128"/>
      <c r="G20" s="122"/>
      <c r="H20" s="129"/>
      <c r="I20" s="130"/>
      <c r="J20" s="130"/>
      <c r="K20" s="122"/>
      <c r="L20" s="122"/>
      <c r="M20" s="129"/>
      <c r="N20" s="122"/>
      <c r="O20" s="122"/>
      <c r="P20" s="122"/>
      <c r="Q20" s="1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3.75">
      <c r="A21" s="118">
        <v>8</v>
      </c>
      <c r="B21" s="118" t="s">
        <v>75</v>
      </c>
      <c r="C21" s="131" t="s">
        <v>112</v>
      </c>
      <c r="D21" s="126" t="s">
        <v>76</v>
      </c>
      <c r="E21" s="127">
        <v>6</v>
      </c>
      <c r="F21" s="128"/>
      <c r="G21" s="122"/>
      <c r="H21" s="129"/>
      <c r="I21" s="130"/>
      <c r="J21" s="130"/>
      <c r="K21" s="122"/>
      <c r="L21" s="122"/>
      <c r="M21" s="129"/>
      <c r="N21" s="122"/>
      <c r="O21" s="122"/>
      <c r="P21" s="122"/>
      <c r="Q21" s="12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18">
        <v>9</v>
      </c>
      <c r="B22" s="118" t="s">
        <v>75</v>
      </c>
      <c r="C22" s="131" t="s">
        <v>78</v>
      </c>
      <c r="D22" s="126" t="s">
        <v>76</v>
      </c>
      <c r="E22" s="127">
        <v>6</v>
      </c>
      <c r="F22" s="128"/>
      <c r="G22" s="122"/>
      <c r="H22" s="129"/>
      <c r="I22" s="130"/>
      <c r="J22" s="130"/>
      <c r="K22" s="122"/>
      <c r="L22" s="122"/>
      <c r="M22" s="129"/>
      <c r="N22" s="122"/>
      <c r="O22" s="122"/>
      <c r="P22" s="122"/>
      <c r="Q22" s="1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18">
        <v>10</v>
      </c>
      <c r="B23" s="118" t="s">
        <v>75</v>
      </c>
      <c r="C23" s="131" t="s">
        <v>113</v>
      </c>
      <c r="D23" s="126" t="s">
        <v>43</v>
      </c>
      <c r="E23" s="132">
        <v>33.2</v>
      </c>
      <c r="F23" s="123"/>
      <c r="G23" s="122"/>
      <c r="H23" s="129"/>
      <c r="I23" s="123"/>
      <c r="J23" s="130"/>
      <c r="K23" s="124"/>
      <c r="L23" s="124"/>
      <c r="M23" s="124"/>
      <c r="N23" s="123"/>
      <c r="O23" s="124"/>
      <c r="P23" s="124"/>
      <c r="Q23" s="12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3.75">
      <c r="A24" s="118">
        <v>11</v>
      </c>
      <c r="B24" s="118" t="s">
        <v>75</v>
      </c>
      <c r="C24" s="131" t="s">
        <v>114</v>
      </c>
      <c r="D24" s="126" t="s">
        <v>43</v>
      </c>
      <c r="E24" s="132">
        <v>7</v>
      </c>
      <c r="F24" s="121"/>
      <c r="G24" s="122"/>
      <c r="H24" s="123"/>
      <c r="I24" s="123"/>
      <c r="J24" s="123"/>
      <c r="K24" s="124"/>
      <c r="L24" s="124"/>
      <c r="M24" s="124"/>
      <c r="N24" s="123"/>
      <c r="O24" s="124"/>
      <c r="P24" s="124"/>
      <c r="Q24" s="12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5">
      <c r="A25" s="118">
        <v>12</v>
      </c>
      <c r="B25" s="118" t="s">
        <v>75</v>
      </c>
      <c r="C25" s="131" t="s">
        <v>102</v>
      </c>
      <c r="D25" s="126" t="s">
        <v>43</v>
      </c>
      <c r="E25" s="132">
        <v>14.7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18">
        <v>13</v>
      </c>
      <c r="B26" s="118" t="s">
        <v>75</v>
      </c>
      <c r="C26" s="125" t="s">
        <v>79</v>
      </c>
      <c r="D26" s="133" t="s">
        <v>76</v>
      </c>
      <c r="E26" s="134">
        <v>4</v>
      </c>
      <c r="F26" s="128"/>
      <c r="G26" s="122"/>
      <c r="H26" s="129"/>
      <c r="I26" s="130"/>
      <c r="J26" s="130"/>
      <c r="K26" s="122"/>
      <c r="L26" s="122"/>
      <c r="M26" s="129"/>
      <c r="N26" s="122"/>
      <c r="O26" s="122"/>
      <c r="P26" s="122"/>
      <c r="Q26" s="1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18"/>
      <c r="B27" s="118"/>
      <c r="C27" s="135" t="s">
        <v>80</v>
      </c>
      <c r="D27" s="119"/>
      <c r="E27" s="120"/>
      <c r="F27" s="128"/>
      <c r="G27" s="122"/>
      <c r="H27" s="129"/>
      <c r="I27" s="130"/>
      <c r="J27" s="130"/>
      <c r="K27" s="122"/>
      <c r="L27" s="122"/>
      <c r="M27" s="129"/>
      <c r="N27" s="122"/>
      <c r="O27" s="122"/>
      <c r="P27" s="122"/>
      <c r="Q27" s="1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14"/>
      <c r="B28" s="114"/>
      <c r="C28" s="115" t="s">
        <v>81</v>
      </c>
      <c r="D28" s="114"/>
      <c r="E28" s="116"/>
      <c r="F28" s="128"/>
      <c r="G28" s="122"/>
      <c r="H28" s="129"/>
      <c r="I28" s="130"/>
      <c r="J28" s="130"/>
      <c r="K28" s="122"/>
      <c r="L28" s="122"/>
      <c r="M28" s="129"/>
      <c r="N28" s="122"/>
      <c r="O28" s="122"/>
      <c r="P28" s="122"/>
      <c r="Q28" s="1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18"/>
      <c r="B29" s="118"/>
      <c r="C29" s="115" t="s">
        <v>115</v>
      </c>
      <c r="D29" s="119"/>
      <c r="E29" s="120"/>
      <c r="F29" s="128"/>
      <c r="G29" s="122"/>
      <c r="H29" s="129"/>
      <c r="I29" s="130"/>
      <c r="J29" s="130"/>
      <c r="K29" s="122"/>
      <c r="L29" s="122"/>
      <c r="M29" s="129"/>
      <c r="N29" s="122"/>
      <c r="O29" s="122"/>
      <c r="P29" s="122"/>
      <c r="Q29" s="12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18">
        <v>14</v>
      </c>
      <c r="B30" s="118" t="s">
        <v>75</v>
      </c>
      <c r="C30" s="131" t="s">
        <v>116</v>
      </c>
      <c r="D30" s="126" t="s">
        <v>76</v>
      </c>
      <c r="E30" s="127">
        <v>1</v>
      </c>
      <c r="F30" s="128"/>
      <c r="G30" s="122"/>
      <c r="H30" s="129"/>
      <c r="I30" s="130"/>
      <c r="J30" s="130"/>
      <c r="K30" s="122"/>
      <c r="L30" s="122"/>
      <c r="M30" s="129"/>
      <c r="N30" s="122"/>
      <c r="O30" s="122"/>
      <c r="P30" s="122"/>
      <c r="Q30" s="12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18">
        <v>15</v>
      </c>
      <c r="B31" s="118" t="s">
        <v>75</v>
      </c>
      <c r="C31" s="131" t="s">
        <v>117</v>
      </c>
      <c r="D31" s="126" t="s">
        <v>82</v>
      </c>
      <c r="E31" s="127">
        <v>1</v>
      </c>
      <c r="F31" s="128"/>
      <c r="G31" s="122"/>
      <c r="H31" s="129"/>
      <c r="I31" s="130"/>
      <c r="J31" s="130"/>
      <c r="K31" s="122"/>
      <c r="L31" s="122"/>
      <c r="M31" s="129"/>
      <c r="N31" s="122"/>
      <c r="O31" s="122"/>
      <c r="P31" s="122"/>
      <c r="Q31" s="12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18">
        <v>16</v>
      </c>
      <c r="B32" s="118" t="s">
        <v>75</v>
      </c>
      <c r="C32" s="131" t="s">
        <v>118</v>
      </c>
      <c r="D32" s="126" t="s">
        <v>82</v>
      </c>
      <c r="E32" s="127">
        <v>1</v>
      </c>
      <c r="F32" s="128"/>
      <c r="G32" s="122"/>
      <c r="H32" s="129"/>
      <c r="I32" s="130"/>
      <c r="J32" s="130"/>
      <c r="K32" s="122"/>
      <c r="L32" s="122"/>
      <c r="M32" s="129"/>
      <c r="N32" s="122"/>
      <c r="O32" s="122"/>
      <c r="P32" s="122"/>
      <c r="Q32" s="1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18">
        <v>17</v>
      </c>
      <c r="B33" s="118" t="s">
        <v>75</v>
      </c>
      <c r="C33" s="131" t="s">
        <v>119</v>
      </c>
      <c r="D33" s="126" t="s">
        <v>82</v>
      </c>
      <c r="E33" s="127">
        <v>1</v>
      </c>
      <c r="F33" s="128"/>
      <c r="G33" s="122"/>
      <c r="H33" s="129"/>
      <c r="I33" s="130"/>
      <c r="J33" s="130"/>
      <c r="K33" s="122"/>
      <c r="L33" s="122"/>
      <c r="M33" s="129"/>
      <c r="N33" s="122"/>
      <c r="O33" s="122"/>
      <c r="P33" s="122"/>
      <c r="Q33" s="1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18">
        <v>18</v>
      </c>
      <c r="B34" s="118" t="s">
        <v>75</v>
      </c>
      <c r="C34" s="131" t="s">
        <v>120</v>
      </c>
      <c r="D34" s="126" t="s">
        <v>82</v>
      </c>
      <c r="E34" s="127">
        <v>2</v>
      </c>
      <c r="F34" s="128"/>
      <c r="G34" s="122"/>
      <c r="H34" s="129"/>
      <c r="I34" s="130"/>
      <c r="J34" s="130"/>
      <c r="K34" s="122"/>
      <c r="L34" s="122"/>
      <c r="M34" s="129"/>
      <c r="N34" s="122"/>
      <c r="O34" s="122"/>
      <c r="P34" s="122"/>
      <c r="Q34" s="12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18">
        <v>19</v>
      </c>
      <c r="B35" s="118" t="s">
        <v>75</v>
      </c>
      <c r="C35" s="131" t="s">
        <v>121</v>
      </c>
      <c r="D35" s="126" t="s">
        <v>44</v>
      </c>
      <c r="E35" s="127">
        <v>4</v>
      </c>
      <c r="F35" s="128"/>
      <c r="G35" s="122"/>
      <c r="H35" s="129"/>
      <c r="I35" s="130"/>
      <c r="J35" s="130"/>
      <c r="K35" s="122"/>
      <c r="L35" s="122"/>
      <c r="M35" s="129"/>
      <c r="N35" s="122"/>
      <c r="O35" s="122"/>
      <c r="P35" s="122"/>
      <c r="Q35" s="12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18">
        <v>20</v>
      </c>
      <c r="B36" s="118" t="s">
        <v>75</v>
      </c>
      <c r="C36" s="131" t="s">
        <v>122</v>
      </c>
      <c r="D36" s="126" t="s">
        <v>44</v>
      </c>
      <c r="E36" s="127">
        <v>9</v>
      </c>
      <c r="F36" s="128"/>
      <c r="G36" s="122"/>
      <c r="H36" s="129"/>
      <c r="I36" s="130"/>
      <c r="J36" s="130"/>
      <c r="K36" s="122"/>
      <c r="L36" s="122"/>
      <c r="M36" s="129"/>
      <c r="N36" s="122"/>
      <c r="O36" s="122"/>
      <c r="P36" s="122"/>
      <c r="Q36" s="12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118">
        <v>21</v>
      </c>
      <c r="B37" s="118" t="s">
        <v>75</v>
      </c>
      <c r="C37" s="131" t="s">
        <v>123</v>
      </c>
      <c r="D37" s="126" t="s">
        <v>44</v>
      </c>
      <c r="E37" s="127">
        <v>4</v>
      </c>
      <c r="F37" s="128"/>
      <c r="G37" s="122"/>
      <c r="H37" s="129"/>
      <c r="I37" s="130"/>
      <c r="J37" s="130"/>
      <c r="K37" s="122"/>
      <c r="L37" s="122"/>
      <c r="M37" s="129"/>
      <c r="N37" s="122"/>
      <c r="O37" s="122"/>
      <c r="P37" s="122"/>
      <c r="Q37" s="12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118">
        <v>22</v>
      </c>
      <c r="B38" s="118" t="s">
        <v>75</v>
      </c>
      <c r="C38" s="131" t="s">
        <v>124</v>
      </c>
      <c r="D38" s="126" t="s">
        <v>44</v>
      </c>
      <c r="E38" s="127">
        <v>1</v>
      </c>
      <c r="F38" s="128"/>
      <c r="G38" s="122"/>
      <c r="H38" s="129"/>
      <c r="I38" s="130"/>
      <c r="J38" s="130"/>
      <c r="K38" s="122"/>
      <c r="L38" s="122"/>
      <c r="M38" s="129"/>
      <c r="N38" s="122"/>
      <c r="O38" s="122"/>
      <c r="P38" s="122"/>
      <c r="Q38" s="12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118">
        <v>23</v>
      </c>
      <c r="B39" s="118" t="s">
        <v>75</v>
      </c>
      <c r="C39" s="131" t="s">
        <v>125</v>
      </c>
      <c r="D39" s="126" t="s">
        <v>82</v>
      </c>
      <c r="E39" s="127">
        <v>6</v>
      </c>
      <c r="F39" s="128"/>
      <c r="G39" s="122"/>
      <c r="H39" s="129"/>
      <c r="I39" s="130"/>
      <c r="J39" s="130"/>
      <c r="K39" s="122"/>
      <c r="L39" s="122"/>
      <c r="M39" s="129"/>
      <c r="N39" s="122"/>
      <c r="O39" s="122"/>
      <c r="P39" s="122"/>
      <c r="Q39" s="1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118">
        <v>24</v>
      </c>
      <c r="B40" s="118" t="s">
        <v>75</v>
      </c>
      <c r="C40" s="131" t="s">
        <v>126</v>
      </c>
      <c r="D40" s="126" t="s">
        <v>82</v>
      </c>
      <c r="E40" s="127">
        <v>1</v>
      </c>
      <c r="F40" s="128"/>
      <c r="G40" s="122"/>
      <c r="H40" s="129"/>
      <c r="I40" s="130"/>
      <c r="J40" s="130"/>
      <c r="K40" s="122"/>
      <c r="L40" s="122"/>
      <c r="M40" s="129"/>
      <c r="N40" s="122"/>
      <c r="O40" s="122"/>
      <c r="P40" s="122"/>
      <c r="Q40" s="12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18">
        <v>25</v>
      </c>
      <c r="B41" s="118" t="s">
        <v>75</v>
      </c>
      <c r="C41" s="131" t="s">
        <v>127</v>
      </c>
      <c r="D41" s="126" t="s">
        <v>82</v>
      </c>
      <c r="E41" s="127">
        <v>2</v>
      </c>
      <c r="F41" s="128"/>
      <c r="G41" s="122"/>
      <c r="H41" s="129"/>
      <c r="I41" s="130"/>
      <c r="J41" s="130"/>
      <c r="K41" s="122"/>
      <c r="L41" s="122"/>
      <c r="M41" s="129"/>
      <c r="N41" s="122"/>
      <c r="O41" s="122"/>
      <c r="P41" s="122"/>
      <c r="Q41" s="1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118">
        <v>26</v>
      </c>
      <c r="B42" s="118" t="s">
        <v>75</v>
      </c>
      <c r="C42" s="131" t="s">
        <v>128</v>
      </c>
      <c r="D42" s="126" t="s">
        <v>82</v>
      </c>
      <c r="E42" s="127">
        <v>4</v>
      </c>
      <c r="F42" s="128"/>
      <c r="G42" s="122"/>
      <c r="H42" s="129"/>
      <c r="I42" s="130"/>
      <c r="J42" s="130"/>
      <c r="K42" s="122"/>
      <c r="L42" s="122"/>
      <c r="M42" s="129"/>
      <c r="N42" s="122"/>
      <c r="O42" s="122"/>
      <c r="P42" s="122"/>
      <c r="Q42" s="1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18">
        <v>27</v>
      </c>
      <c r="B43" s="118" t="s">
        <v>75</v>
      </c>
      <c r="C43" s="131" t="s">
        <v>129</v>
      </c>
      <c r="D43" s="126" t="s">
        <v>82</v>
      </c>
      <c r="E43" s="127">
        <v>3</v>
      </c>
      <c r="F43" s="121"/>
      <c r="G43" s="122"/>
      <c r="H43" s="123"/>
      <c r="I43" s="123"/>
      <c r="J43" s="123"/>
      <c r="K43" s="124"/>
      <c r="L43" s="124"/>
      <c r="M43" s="124"/>
      <c r="N43" s="123"/>
      <c r="O43" s="124"/>
      <c r="P43" s="124"/>
      <c r="Q43" s="12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18">
        <v>28</v>
      </c>
      <c r="B44" s="118" t="s">
        <v>75</v>
      </c>
      <c r="C44" s="131" t="s">
        <v>130</v>
      </c>
      <c r="D44" s="126" t="s">
        <v>82</v>
      </c>
      <c r="E44" s="127">
        <v>1</v>
      </c>
      <c r="F44" s="138"/>
      <c r="G44" s="139"/>
      <c r="H44" s="140"/>
      <c r="I44" s="141"/>
      <c r="J44" s="141"/>
      <c r="K44" s="137"/>
      <c r="L44" s="137"/>
      <c r="M44" s="140"/>
      <c r="N44" s="122"/>
      <c r="O44" s="137"/>
      <c r="P44" s="137"/>
      <c r="Q44" s="12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18">
        <v>29</v>
      </c>
      <c r="B45" s="118" t="s">
        <v>75</v>
      </c>
      <c r="C45" s="131" t="s">
        <v>131</v>
      </c>
      <c r="D45" s="126" t="s">
        <v>83</v>
      </c>
      <c r="E45" s="127">
        <v>4</v>
      </c>
      <c r="F45" s="123"/>
      <c r="G45" s="139"/>
      <c r="H45" s="129"/>
      <c r="I45" s="130"/>
      <c r="J45" s="130"/>
      <c r="K45" s="122"/>
      <c r="L45" s="122"/>
      <c r="M45" s="142"/>
      <c r="N45" s="122"/>
      <c r="O45" s="122"/>
      <c r="P45" s="122"/>
      <c r="Q45" s="12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18">
        <v>30</v>
      </c>
      <c r="B46" s="118" t="s">
        <v>75</v>
      </c>
      <c r="C46" s="131" t="s">
        <v>84</v>
      </c>
      <c r="D46" s="126" t="s">
        <v>83</v>
      </c>
      <c r="E46" s="127">
        <v>1</v>
      </c>
      <c r="F46" s="123"/>
      <c r="G46" s="139"/>
      <c r="H46" s="129"/>
      <c r="I46" s="130"/>
      <c r="J46" s="130"/>
      <c r="K46" s="122"/>
      <c r="L46" s="122"/>
      <c r="M46" s="142"/>
      <c r="N46" s="122"/>
      <c r="O46" s="122"/>
      <c r="P46" s="122"/>
      <c r="Q46" s="12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18">
        <v>31</v>
      </c>
      <c r="B47" s="118" t="s">
        <v>75</v>
      </c>
      <c r="C47" s="131" t="s">
        <v>85</v>
      </c>
      <c r="D47" s="126" t="s">
        <v>83</v>
      </c>
      <c r="E47" s="127">
        <v>1</v>
      </c>
      <c r="F47" s="123"/>
      <c r="G47" s="139"/>
      <c r="H47" s="129"/>
      <c r="I47" s="130"/>
      <c r="J47" s="130"/>
      <c r="K47" s="122"/>
      <c r="L47" s="123"/>
      <c r="M47" s="123"/>
      <c r="N47" s="122"/>
      <c r="O47" s="122"/>
      <c r="P47" s="122"/>
      <c r="Q47" s="1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18">
        <v>32</v>
      </c>
      <c r="B48" s="118" t="s">
        <v>75</v>
      </c>
      <c r="C48" s="131" t="s">
        <v>86</v>
      </c>
      <c r="D48" s="126" t="s">
        <v>83</v>
      </c>
      <c r="E48" s="127">
        <v>1</v>
      </c>
      <c r="F48" s="123"/>
      <c r="G48" s="139"/>
      <c r="H48" s="142"/>
      <c r="I48" s="130"/>
      <c r="J48" s="130"/>
      <c r="K48" s="122"/>
      <c r="L48" s="122"/>
      <c r="M48" s="142"/>
      <c r="N48" s="122"/>
      <c r="O48" s="122"/>
      <c r="P48" s="122"/>
      <c r="Q48" s="12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2.5">
      <c r="A49" s="118">
        <v>33</v>
      </c>
      <c r="B49" s="118" t="s">
        <v>75</v>
      </c>
      <c r="C49" s="131" t="s">
        <v>87</v>
      </c>
      <c r="D49" s="126" t="s">
        <v>83</v>
      </c>
      <c r="E49" s="127">
        <v>1</v>
      </c>
      <c r="F49" s="123"/>
      <c r="G49" s="139"/>
      <c r="H49" s="129"/>
      <c r="I49" s="130"/>
      <c r="J49" s="130"/>
      <c r="K49" s="122"/>
      <c r="L49" s="122"/>
      <c r="M49" s="142"/>
      <c r="N49" s="122"/>
      <c r="O49" s="122"/>
      <c r="P49" s="122"/>
      <c r="Q49" s="1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18">
        <v>34</v>
      </c>
      <c r="B50" s="118" t="s">
        <v>75</v>
      </c>
      <c r="C50" s="131" t="s">
        <v>45</v>
      </c>
      <c r="D50" s="126" t="s">
        <v>83</v>
      </c>
      <c r="E50" s="127">
        <v>1</v>
      </c>
      <c r="F50" s="123"/>
      <c r="G50" s="139"/>
      <c r="H50" s="129"/>
      <c r="I50" s="130"/>
      <c r="J50" s="130"/>
      <c r="K50" s="122"/>
      <c r="L50" s="123"/>
      <c r="M50" s="123"/>
      <c r="N50" s="122"/>
      <c r="O50" s="122"/>
      <c r="P50" s="122"/>
      <c r="Q50" s="1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18"/>
      <c r="B51" s="118"/>
      <c r="C51" s="144" t="s">
        <v>89</v>
      </c>
      <c r="D51" s="119"/>
      <c r="E51" s="120"/>
      <c r="F51" s="121"/>
      <c r="G51" s="122"/>
      <c r="H51" s="123"/>
      <c r="I51" s="123"/>
      <c r="J51" s="123"/>
      <c r="K51" s="124"/>
      <c r="L51" s="124"/>
      <c r="M51" s="124"/>
      <c r="N51" s="123"/>
      <c r="O51" s="124"/>
      <c r="P51" s="124"/>
      <c r="Q51" s="1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5">
      <c r="A52" s="118">
        <v>35</v>
      </c>
      <c r="B52" s="118" t="s">
        <v>75</v>
      </c>
      <c r="C52" s="136" t="s">
        <v>132</v>
      </c>
      <c r="D52" s="145" t="s">
        <v>44</v>
      </c>
      <c r="E52" s="146">
        <v>25</v>
      </c>
      <c r="F52" s="123"/>
      <c r="G52" s="122"/>
      <c r="H52" s="129"/>
      <c r="I52" s="147"/>
      <c r="J52" s="130"/>
      <c r="K52" s="122"/>
      <c r="L52" s="122"/>
      <c r="M52" s="129"/>
      <c r="N52" s="122"/>
      <c r="O52" s="122"/>
      <c r="P52" s="122"/>
      <c r="Q52" s="1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18"/>
      <c r="B53" s="118"/>
      <c r="C53" s="131" t="s">
        <v>133</v>
      </c>
      <c r="D53" s="145" t="s">
        <v>44</v>
      </c>
      <c r="E53" s="146">
        <v>17.5</v>
      </c>
      <c r="F53" s="123"/>
      <c r="G53" s="122"/>
      <c r="H53" s="129"/>
      <c r="I53" s="147"/>
      <c r="J53" s="130"/>
      <c r="K53" s="122"/>
      <c r="L53" s="122"/>
      <c r="M53" s="129"/>
      <c r="N53" s="122"/>
      <c r="O53" s="122"/>
      <c r="P53" s="122"/>
      <c r="Q53" s="1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18"/>
      <c r="B54" s="118"/>
      <c r="C54" s="131" t="s">
        <v>90</v>
      </c>
      <c r="D54" s="145" t="s">
        <v>44</v>
      </c>
      <c r="E54" s="146">
        <v>12.5</v>
      </c>
      <c r="F54" s="123"/>
      <c r="G54" s="122"/>
      <c r="H54" s="129"/>
      <c r="I54" s="147"/>
      <c r="J54" s="130"/>
      <c r="K54" s="122"/>
      <c r="L54" s="122"/>
      <c r="M54" s="129"/>
      <c r="N54" s="122"/>
      <c r="O54" s="122"/>
      <c r="P54" s="122"/>
      <c r="Q54" s="1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18"/>
      <c r="B55" s="118"/>
      <c r="C55" s="131" t="s">
        <v>91</v>
      </c>
      <c r="D55" s="145" t="s">
        <v>44</v>
      </c>
      <c r="E55" s="146">
        <v>50</v>
      </c>
      <c r="F55" s="123"/>
      <c r="G55" s="122"/>
      <c r="H55" s="129"/>
      <c r="I55" s="147"/>
      <c r="J55" s="130"/>
      <c r="K55" s="122"/>
      <c r="L55" s="122"/>
      <c r="M55" s="129"/>
      <c r="N55" s="122"/>
      <c r="O55" s="122"/>
      <c r="P55" s="122"/>
      <c r="Q55" s="1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18"/>
      <c r="B56" s="118"/>
      <c r="C56" s="131" t="s">
        <v>92</v>
      </c>
      <c r="D56" s="145" t="s">
        <v>44</v>
      </c>
      <c r="E56" s="146">
        <v>50</v>
      </c>
      <c r="F56" s="123"/>
      <c r="G56" s="122"/>
      <c r="H56" s="129"/>
      <c r="I56" s="147"/>
      <c r="J56" s="130"/>
      <c r="K56" s="122"/>
      <c r="L56" s="122"/>
      <c r="M56" s="129"/>
      <c r="N56" s="122"/>
      <c r="O56" s="122"/>
      <c r="P56" s="122"/>
      <c r="Q56" s="1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18"/>
      <c r="B57" s="118"/>
      <c r="C57" s="131" t="s">
        <v>93</v>
      </c>
      <c r="D57" s="119" t="s">
        <v>82</v>
      </c>
      <c r="E57" s="120">
        <v>7</v>
      </c>
      <c r="F57" s="123"/>
      <c r="G57" s="122"/>
      <c r="H57" s="129"/>
      <c r="I57" s="147"/>
      <c r="J57" s="130"/>
      <c r="K57" s="122"/>
      <c r="L57" s="122"/>
      <c r="M57" s="129"/>
      <c r="N57" s="122"/>
      <c r="O57" s="122"/>
      <c r="P57" s="122"/>
      <c r="Q57" s="1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18"/>
      <c r="B58" s="118"/>
      <c r="C58" s="131" t="s">
        <v>134</v>
      </c>
      <c r="D58" s="119" t="s">
        <v>82</v>
      </c>
      <c r="E58" s="120">
        <v>2</v>
      </c>
      <c r="F58" s="123"/>
      <c r="G58" s="122"/>
      <c r="H58" s="129"/>
      <c r="I58" s="147"/>
      <c r="J58" s="130"/>
      <c r="K58" s="122"/>
      <c r="L58" s="122"/>
      <c r="M58" s="129"/>
      <c r="N58" s="122"/>
      <c r="O58" s="122"/>
      <c r="P58" s="122"/>
      <c r="Q58" s="12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18"/>
      <c r="B59" s="118"/>
      <c r="C59" s="131" t="s">
        <v>135</v>
      </c>
      <c r="D59" s="119" t="s">
        <v>82</v>
      </c>
      <c r="E59" s="120">
        <v>2</v>
      </c>
      <c r="F59" s="123"/>
      <c r="G59" s="122"/>
      <c r="H59" s="129"/>
      <c r="I59" s="147"/>
      <c r="J59" s="130"/>
      <c r="K59" s="122"/>
      <c r="L59" s="122"/>
      <c r="M59" s="129"/>
      <c r="N59" s="122"/>
      <c r="O59" s="122"/>
      <c r="P59" s="122"/>
      <c r="Q59" s="1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18"/>
      <c r="B60" s="118"/>
      <c r="C60" s="131" t="s">
        <v>94</v>
      </c>
      <c r="D60" s="119" t="s">
        <v>82</v>
      </c>
      <c r="E60" s="120">
        <v>1</v>
      </c>
      <c r="F60" s="123"/>
      <c r="G60" s="122"/>
      <c r="H60" s="129"/>
      <c r="I60" s="147"/>
      <c r="J60" s="130"/>
      <c r="K60" s="122"/>
      <c r="L60" s="122"/>
      <c r="M60" s="129"/>
      <c r="N60" s="122"/>
      <c r="O60" s="122"/>
      <c r="P60" s="122"/>
      <c r="Q60" s="1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18"/>
      <c r="B61" s="118"/>
      <c r="C61" s="131" t="s">
        <v>95</v>
      </c>
      <c r="D61" s="119" t="s">
        <v>82</v>
      </c>
      <c r="E61" s="120">
        <v>4</v>
      </c>
      <c r="F61" s="123"/>
      <c r="G61" s="122"/>
      <c r="H61" s="129"/>
      <c r="I61" s="147"/>
      <c r="J61" s="130"/>
      <c r="K61" s="122"/>
      <c r="L61" s="122"/>
      <c r="M61" s="129"/>
      <c r="N61" s="122"/>
      <c r="O61" s="122"/>
      <c r="P61" s="122"/>
      <c r="Q61" s="12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3.75">
      <c r="A62" s="118">
        <v>36</v>
      </c>
      <c r="B62" s="118" t="s">
        <v>75</v>
      </c>
      <c r="C62" s="148" t="s">
        <v>136</v>
      </c>
      <c r="D62" s="119" t="s">
        <v>82</v>
      </c>
      <c r="E62" s="120">
        <v>7</v>
      </c>
      <c r="F62" s="123"/>
      <c r="G62" s="122"/>
      <c r="H62" s="129"/>
      <c r="I62" s="147"/>
      <c r="J62" s="130"/>
      <c r="K62" s="122"/>
      <c r="L62" s="122"/>
      <c r="M62" s="129"/>
      <c r="N62" s="122"/>
      <c r="O62" s="122"/>
      <c r="P62" s="122"/>
      <c r="Q62" s="1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5">
      <c r="A63" s="118">
        <v>37</v>
      </c>
      <c r="B63" s="118" t="s">
        <v>75</v>
      </c>
      <c r="C63" s="148" t="s">
        <v>137</v>
      </c>
      <c r="D63" s="119" t="s">
        <v>82</v>
      </c>
      <c r="E63" s="120">
        <v>3</v>
      </c>
      <c r="F63" s="123"/>
      <c r="G63" s="122"/>
      <c r="H63" s="129"/>
      <c r="I63" s="147"/>
      <c r="J63" s="130"/>
      <c r="K63" s="122"/>
      <c r="L63" s="122"/>
      <c r="M63" s="129"/>
      <c r="N63" s="122"/>
      <c r="O63" s="122"/>
      <c r="P63" s="122"/>
      <c r="Q63" s="12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18">
        <v>38</v>
      </c>
      <c r="B64" s="118" t="s">
        <v>75</v>
      </c>
      <c r="C64" s="131" t="s">
        <v>45</v>
      </c>
      <c r="D64" s="126" t="s">
        <v>83</v>
      </c>
      <c r="E64" s="127">
        <v>1</v>
      </c>
      <c r="F64" s="123"/>
      <c r="G64" s="122"/>
      <c r="H64" s="129"/>
      <c r="I64" s="147"/>
      <c r="J64" s="130"/>
      <c r="K64" s="122"/>
      <c r="L64" s="122"/>
      <c r="M64" s="129"/>
      <c r="N64" s="122"/>
      <c r="O64" s="122"/>
      <c r="P64" s="122"/>
      <c r="Q64" s="12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18"/>
      <c r="B65" s="118"/>
      <c r="C65" s="135" t="s">
        <v>88</v>
      </c>
      <c r="D65" s="119"/>
      <c r="E65" s="120"/>
      <c r="F65" s="123"/>
      <c r="G65" s="122"/>
      <c r="H65" s="129"/>
      <c r="I65" s="147"/>
      <c r="J65" s="130"/>
      <c r="K65" s="122"/>
      <c r="L65" s="122"/>
      <c r="M65" s="129"/>
      <c r="N65" s="122"/>
      <c r="O65" s="122"/>
      <c r="P65" s="122"/>
      <c r="Q65" s="12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56.25">
      <c r="A66" s="118">
        <v>39</v>
      </c>
      <c r="B66" s="118" t="s">
        <v>75</v>
      </c>
      <c r="C66" s="143" t="s">
        <v>138</v>
      </c>
      <c r="D66" s="126" t="s">
        <v>43</v>
      </c>
      <c r="E66" s="132">
        <v>13.84</v>
      </c>
      <c r="F66" s="123"/>
      <c r="G66" s="122"/>
      <c r="H66" s="129"/>
      <c r="I66" s="147"/>
      <c r="J66" s="130"/>
      <c r="K66" s="122"/>
      <c r="L66" s="122"/>
      <c r="M66" s="129"/>
      <c r="N66" s="122"/>
      <c r="O66" s="122"/>
      <c r="P66" s="122"/>
      <c r="Q66" s="12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18"/>
      <c r="B67" s="118"/>
      <c r="C67" s="131" t="s">
        <v>139</v>
      </c>
      <c r="D67" s="145" t="s">
        <v>82</v>
      </c>
      <c r="E67" s="146">
        <v>9</v>
      </c>
      <c r="F67" s="149"/>
      <c r="G67" s="122"/>
      <c r="H67" s="123"/>
      <c r="I67" s="123"/>
      <c r="J67" s="123"/>
      <c r="K67" s="122"/>
      <c r="L67" s="122"/>
      <c r="M67" s="129"/>
      <c r="N67" s="122"/>
      <c r="O67" s="122"/>
      <c r="P67" s="122"/>
      <c r="Q67" s="12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18"/>
      <c r="B68" s="118"/>
      <c r="C68" s="131" t="s">
        <v>140</v>
      </c>
      <c r="D68" s="145" t="s">
        <v>82</v>
      </c>
      <c r="E68" s="146">
        <v>3</v>
      </c>
      <c r="F68" s="149"/>
      <c r="G68" s="122"/>
      <c r="H68" s="123"/>
      <c r="I68" s="123"/>
      <c r="J68" s="123"/>
      <c r="K68" s="122"/>
      <c r="L68" s="122"/>
      <c r="M68" s="129"/>
      <c r="N68" s="122"/>
      <c r="O68" s="122"/>
      <c r="P68" s="122"/>
      <c r="Q68" s="12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18"/>
      <c r="B69" s="118"/>
      <c r="C69" s="131" t="s">
        <v>141</v>
      </c>
      <c r="D69" s="145" t="s">
        <v>82</v>
      </c>
      <c r="E69" s="146">
        <v>21</v>
      </c>
      <c r="F69" s="128"/>
      <c r="G69" s="122"/>
      <c r="H69" s="129"/>
      <c r="I69" s="130"/>
      <c r="J69" s="130"/>
      <c r="K69" s="122"/>
      <c r="L69" s="122"/>
      <c r="M69" s="129"/>
      <c r="N69" s="122"/>
      <c r="O69" s="122"/>
      <c r="P69" s="122"/>
      <c r="Q69" s="12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18"/>
      <c r="B70" s="118"/>
      <c r="C70" s="131" t="s">
        <v>142</v>
      </c>
      <c r="D70" s="145" t="s">
        <v>82</v>
      </c>
      <c r="E70" s="146">
        <v>33</v>
      </c>
      <c r="F70" s="123"/>
      <c r="G70" s="122"/>
      <c r="H70" s="129"/>
      <c r="I70" s="147"/>
      <c r="J70" s="130"/>
      <c r="K70" s="122"/>
      <c r="L70" s="122"/>
      <c r="M70" s="129"/>
      <c r="N70" s="122"/>
      <c r="O70" s="122"/>
      <c r="P70" s="122"/>
      <c r="Q70" s="12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18"/>
      <c r="B71" s="118"/>
      <c r="C71" s="131" t="s">
        <v>143</v>
      </c>
      <c r="D71" s="119" t="s">
        <v>82</v>
      </c>
      <c r="E71" s="120">
        <v>10</v>
      </c>
      <c r="F71" s="151"/>
      <c r="G71" s="122"/>
      <c r="H71" s="152"/>
      <c r="I71" s="153"/>
      <c r="J71" s="153"/>
      <c r="K71" s="152"/>
      <c r="L71" s="152"/>
      <c r="M71" s="152"/>
      <c r="N71" s="152"/>
      <c r="O71" s="152"/>
      <c r="P71" s="152"/>
      <c r="Q71" s="12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18"/>
      <c r="B72" s="118"/>
      <c r="C72" s="150" t="s">
        <v>96</v>
      </c>
      <c r="D72" s="145"/>
      <c r="E72" s="146"/>
      <c r="F72" s="151"/>
      <c r="G72" s="122"/>
      <c r="H72" s="152"/>
      <c r="I72" s="151"/>
      <c r="J72" s="154"/>
      <c r="K72" s="152"/>
      <c r="L72" s="152"/>
      <c r="M72" s="152"/>
      <c r="N72" s="152"/>
      <c r="O72" s="152"/>
      <c r="P72" s="152"/>
      <c r="Q72" s="1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56.25">
      <c r="A73" s="118">
        <v>40</v>
      </c>
      <c r="B73" s="118" t="s">
        <v>75</v>
      </c>
      <c r="C73" s="131" t="s">
        <v>144</v>
      </c>
      <c r="D73" s="126" t="s">
        <v>76</v>
      </c>
      <c r="E73" s="127">
        <v>13</v>
      </c>
      <c r="F73" s="123"/>
      <c r="G73" s="122"/>
      <c r="H73" s="129"/>
      <c r="I73" s="130"/>
      <c r="J73" s="130"/>
      <c r="K73" s="122"/>
      <c r="L73" s="146"/>
      <c r="M73" s="142"/>
      <c r="N73" s="122"/>
      <c r="O73" s="122"/>
      <c r="P73" s="122"/>
      <c r="Q73" s="12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67.5">
      <c r="A74" s="118">
        <v>41</v>
      </c>
      <c r="B74" s="118" t="s">
        <v>75</v>
      </c>
      <c r="C74" s="131" t="s">
        <v>145</v>
      </c>
      <c r="D74" s="126" t="s">
        <v>76</v>
      </c>
      <c r="E74" s="127">
        <v>13</v>
      </c>
      <c r="F74" s="151"/>
      <c r="G74" s="146"/>
      <c r="H74" s="129"/>
      <c r="I74" s="130"/>
      <c r="J74" s="130"/>
      <c r="K74" s="124"/>
      <c r="L74" s="122"/>
      <c r="M74" s="142"/>
      <c r="N74" s="122"/>
      <c r="O74" s="122"/>
      <c r="P74" s="124"/>
      <c r="Q74" s="12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118"/>
      <c r="B75" s="118"/>
      <c r="C75" s="144" t="s">
        <v>53</v>
      </c>
      <c r="D75" s="122"/>
      <c r="E75" s="122"/>
      <c r="F75" s="151"/>
      <c r="G75" s="146"/>
      <c r="H75" s="152"/>
      <c r="I75" s="153"/>
      <c r="J75" s="153"/>
      <c r="K75" s="124"/>
      <c r="L75" s="152"/>
      <c r="M75" s="152"/>
      <c r="N75" s="122"/>
      <c r="O75" s="152"/>
      <c r="P75" s="124"/>
      <c r="Q75" s="12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3.75">
      <c r="A76" s="118">
        <v>42</v>
      </c>
      <c r="B76" s="118" t="s">
        <v>75</v>
      </c>
      <c r="C76" s="148" t="s">
        <v>146</v>
      </c>
      <c r="D76" s="119" t="s">
        <v>43</v>
      </c>
      <c r="E76" s="163">
        <v>6.78</v>
      </c>
      <c r="F76" s="123"/>
      <c r="G76" s="146"/>
      <c r="H76" s="129"/>
      <c r="I76" s="130"/>
      <c r="J76" s="130"/>
      <c r="K76" s="122"/>
      <c r="L76" s="122"/>
      <c r="M76" s="142"/>
      <c r="N76" s="122"/>
      <c r="O76" s="122"/>
      <c r="P76" s="122"/>
      <c r="Q76" s="12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3.75">
      <c r="A77" s="118">
        <v>43</v>
      </c>
      <c r="B77" s="118" t="s">
        <v>75</v>
      </c>
      <c r="C77" s="131" t="s">
        <v>147</v>
      </c>
      <c r="D77" s="126" t="s">
        <v>43</v>
      </c>
      <c r="E77" s="122">
        <v>2.9</v>
      </c>
      <c r="F77" s="123"/>
      <c r="G77" s="146"/>
      <c r="H77" s="129"/>
      <c r="I77" s="130"/>
      <c r="J77" s="130"/>
      <c r="K77" s="122"/>
      <c r="L77" s="122"/>
      <c r="M77" s="142"/>
      <c r="N77" s="122"/>
      <c r="O77" s="122"/>
      <c r="P77" s="122"/>
      <c r="Q77" s="12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56.25">
      <c r="A78" s="118">
        <v>44</v>
      </c>
      <c r="B78" s="118" t="s">
        <v>75</v>
      </c>
      <c r="C78" s="164" t="s">
        <v>148</v>
      </c>
      <c r="D78" s="165" t="s">
        <v>43</v>
      </c>
      <c r="E78" s="152">
        <v>21.7</v>
      </c>
      <c r="F78" s="128"/>
      <c r="G78" s="146"/>
      <c r="H78" s="129"/>
      <c r="I78" s="130"/>
      <c r="J78" s="130"/>
      <c r="K78" s="122"/>
      <c r="L78" s="122"/>
      <c r="M78" s="142"/>
      <c r="N78" s="122"/>
      <c r="O78" s="122"/>
      <c r="P78" s="122"/>
      <c r="Q78" s="12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67.5">
      <c r="A79" s="118">
        <v>45</v>
      </c>
      <c r="B79" s="119" t="s">
        <v>75</v>
      </c>
      <c r="C79" s="136" t="s">
        <v>149</v>
      </c>
      <c r="D79" s="133" t="s">
        <v>43</v>
      </c>
      <c r="E79" s="123">
        <f>SUM(E77+(E78*2))</f>
        <v>46.3</v>
      </c>
      <c r="F79" s="128"/>
      <c r="G79" s="146"/>
      <c r="H79" s="129"/>
      <c r="I79" s="130"/>
      <c r="J79" s="130"/>
      <c r="K79" s="122"/>
      <c r="L79" s="122"/>
      <c r="M79" s="129"/>
      <c r="N79" s="122"/>
      <c r="O79" s="122"/>
      <c r="P79" s="122"/>
      <c r="Q79" s="12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6.25">
      <c r="A80" s="118">
        <v>46</v>
      </c>
      <c r="B80" s="118" t="s">
        <v>75</v>
      </c>
      <c r="C80" s="125" t="s">
        <v>97</v>
      </c>
      <c r="D80" s="126" t="s">
        <v>43</v>
      </c>
      <c r="E80" s="132">
        <v>40.46</v>
      </c>
      <c r="F80" s="123"/>
      <c r="G80" s="122"/>
      <c r="H80" s="129"/>
      <c r="I80" s="147"/>
      <c r="J80" s="130"/>
      <c r="K80" s="122"/>
      <c r="L80" s="122"/>
      <c r="M80" s="129"/>
      <c r="N80" s="122"/>
      <c r="O80" s="122"/>
      <c r="P80" s="122"/>
      <c r="Q80" s="12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67.5">
      <c r="A81" s="118">
        <v>47</v>
      </c>
      <c r="B81" s="118" t="s">
        <v>75</v>
      </c>
      <c r="C81" s="125" t="s">
        <v>150</v>
      </c>
      <c r="D81" s="126" t="s">
        <v>43</v>
      </c>
      <c r="E81" s="132">
        <v>31.6</v>
      </c>
      <c r="F81" s="123"/>
      <c r="G81" s="122"/>
      <c r="H81" s="129"/>
      <c r="I81" s="147"/>
      <c r="J81" s="130"/>
      <c r="K81" s="122"/>
      <c r="L81" s="122"/>
      <c r="M81" s="129"/>
      <c r="N81" s="122"/>
      <c r="O81" s="122"/>
      <c r="P81" s="122"/>
      <c r="Q81" s="1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45">
      <c r="A82" s="118">
        <v>48</v>
      </c>
      <c r="B82" s="118" t="s">
        <v>75</v>
      </c>
      <c r="C82" s="131" t="s">
        <v>98</v>
      </c>
      <c r="D82" s="126" t="s">
        <v>43</v>
      </c>
      <c r="E82" s="155">
        <v>33.2</v>
      </c>
      <c r="F82" s="123"/>
      <c r="G82" s="122"/>
      <c r="H82" s="129"/>
      <c r="I82" s="147"/>
      <c r="J82" s="130"/>
      <c r="K82" s="122"/>
      <c r="L82" s="122"/>
      <c r="M82" s="129"/>
      <c r="N82" s="122"/>
      <c r="O82" s="122"/>
      <c r="P82" s="122"/>
      <c r="Q82" s="1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45">
      <c r="A83" s="118">
        <v>49</v>
      </c>
      <c r="B83" s="118" t="s">
        <v>75</v>
      </c>
      <c r="C83" s="131" t="s">
        <v>151</v>
      </c>
      <c r="D83" s="126" t="s">
        <v>43</v>
      </c>
      <c r="E83" s="132">
        <v>33.2</v>
      </c>
      <c r="F83" s="123"/>
      <c r="G83" s="122"/>
      <c r="H83" s="129"/>
      <c r="I83" s="147"/>
      <c r="J83" s="130"/>
      <c r="K83" s="122"/>
      <c r="L83" s="122"/>
      <c r="M83" s="129"/>
      <c r="N83" s="122"/>
      <c r="O83" s="122"/>
      <c r="P83" s="122"/>
      <c r="Q83" s="1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67.5">
      <c r="A84" s="118">
        <v>50</v>
      </c>
      <c r="B84" s="118" t="s">
        <v>75</v>
      </c>
      <c r="C84" s="131" t="s">
        <v>152</v>
      </c>
      <c r="D84" s="126" t="s">
        <v>43</v>
      </c>
      <c r="E84" s="132">
        <v>24.2</v>
      </c>
      <c r="F84" s="123"/>
      <c r="G84" s="122"/>
      <c r="H84" s="129"/>
      <c r="I84" s="147"/>
      <c r="J84" s="130"/>
      <c r="K84" s="122"/>
      <c r="L84" s="122"/>
      <c r="M84" s="129"/>
      <c r="N84" s="122"/>
      <c r="O84" s="122"/>
      <c r="P84" s="122"/>
      <c r="Q84" s="12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118"/>
      <c r="B85" s="118"/>
      <c r="C85" s="166" t="s">
        <v>54</v>
      </c>
      <c r="D85" s="126"/>
      <c r="E85" s="132"/>
      <c r="F85" s="123"/>
      <c r="G85" s="122"/>
      <c r="H85" s="129"/>
      <c r="I85" s="147"/>
      <c r="J85" s="130"/>
      <c r="K85" s="122"/>
      <c r="L85" s="122"/>
      <c r="M85" s="129"/>
      <c r="N85" s="122"/>
      <c r="O85" s="122"/>
      <c r="P85" s="122"/>
      <c r="Q85" s="12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45">
      <c r="A86" s="118">
        <v>51</v>
      </c>
      <c r="B86" s="118" t="s">
        <v>75</v>
      </c>
      <c r="C86" s="131" t="s">
        <v>153</v>
      </c>
      <c r="D86" s="126" t="s">
        <v>82</v>
      </c>
      <c r="E86" s="118">
        <v>1</v>
      </c>
      <c r="F86" s="123"/>
      <c r="G86" s="122"/>
      <c r="H86" s="129"/>
      <c r="I86" s="147"/>
      <c r="J86" s="130"/>
      <c r="K86" s="122"/>
      <c r="L86" s="122"/>
      <c r="M86" s="129"/>
      <c r="N86" s="122"/>
      <c r="O86" s="122"/>
      <c r="P86" s="122"/>
      <c r="Q86" s="12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118"/>
      <c r="B87" s="118"/>
      <c r="C87" s="167" t="s">
        <v>99</v>
      </c>
      <c r="D87" s="126"/>
      <c r="E87" s="132"/>
      <c r="F87" s="123"/>
      <c r="G87" s="122"/>
      <c r="H87" s="129"/>
      <c r="I87" s="147"/>
      <c r="J87" s="130"/>
      <c r="K87" s="122"/>
      <c r="L87" s="122"/>
      <c r="M87" s="129"/>
      <c r="N87" s="122"/>
      <c r="O87" s="122"/>
      <c r="P87" s="122"/>
      <c r="Q87" s="12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45">
      <c r="A88" s="118">
        <v>52</v>
      </c>
      <c r="B88" s="118" t="s">
        <v>75</v>
      </c>
      <c r="C88" s="157" t="s">
        <v>154</v>
      </c>
      <c r="D88" s="133" t="s">
        <v>43</v>
      </c>
      <c r="E88" s="123">
        <f>E24</f>
        <v>7</v>
      </c>
      <c r="F88" s="123"/>
      <c r="G88" s="122"/>
      <c r="H88" s="129"/>
      <c r="I88" s="147"/>
      <c r="J88" s="130"/>
      <c r="K88" s="122"/>
      <c r="L88" s="122"/>
      <c r="M88" s="129"/>
      <c r="N88" s="122"/>
      <c r="O88" s="122"/>
      <c r="P88" s="122"/>
      <c r="Q88" s="12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45">
      <c r="A89" s="118">
        <v>53</v>
      </c>
      <c r="B89" s="118" t="s">
        <v>75</v>
      </c>
      <c r="C89" s="131" t="s">
        <v>155</v>
      </c>
      <c r="D89" s="126" t="s">
        <v>43</v>
      </c>
      <c r="E89" s="155">
        <f>E88</f>
        <v>7</v>
      </c>
      <c r="F89" s="123"/>
      <c r="G89" s="122"/>
      <c r="H89" s="129"/>
      <c r="I89" s="147"/>
      <c r="J89" s="130"/>
      <c r="K89" s="122"/>
      <c r="L89" s="122"/>
      <c r="M89" s="129"/>
      <c r="N89" s="122"/>
      <c r="O89" s="122"/>
      <c r="P89" s="122"/>
      <c r="Q89" s="12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>
      <c r="A90" s="118">
        <v>54</v>
      </c>
      <c r="B90" s="118" t="s">
        <v>75</v>
      </c>
      <c r="C90" s="157" t="s">
        <v>156</v>
      </c>
      <c r="D90" s="158" t="s">
        <v>43</v>
      </c>
      <c r="E90" s="155">
        <f>E88</f>
        <v>7</v>
      </c>
      <c r="F90" s="123"/>
      <c r="G90" s="122"/>
      <c r="H90" s="129"/>
      <c r="I90" s="147"/>
      <c r="J90" s="130"/>
      <c r="K90" s="122"/>
      <c r="L90" s="122"/>
      <c r="M90" s="129"/>
      <c r="N90" s="122"/>
      <c r="O90" s="122"/>
      <c r="P90" s="122"/>
      <c r="Q90" s="12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118">
        <v>55</v>
      </c>
      <c r="B91" s="118" t="s">
        <v>75</v>
      </c>
      <c r="C91" s="136" t="s">
        <v>157</v>
      </c>
      <c r="D91" s="158" t="s">
        <v>44</v>
      </c>
      <c r="E91" s="155">
        <v>4.9</v>
      </c>
      <c r="F91" s="123"/>
      <c r="G91" s="122"/>
      <c r="H91" s="129"/>
      <c r="I91" s="147"/>
      <c r="J91" s="130"/>
      <c r="K91" s="122"/>
      <c r="L91" s="122"/>
      <c r="M91" s="129"/>
      <c r="N91" s="122"/>
      <c r="O91" s="122"/>
      <c r="P91" s="122"/>
      <c r="Q91" s="1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118"/>
      <c r="B92" s="118"/>
      <c r="C92" s="168" t="s">
        <v>158</v>
      </c>
      <c r="D92" s="119"/>
      <c r="E92" s="120"/>
      <c r="F92" s="149"/>
      <c r="G92" s="122"/>
      <c r="H92" s="123"/>
      <c r="I92" s="123"/>
      <c r="J92" s="123"/>
      <c r="K92" s="122"/>
      <c r="L92" s="122"/>
      <c r="M92" s="129"/>
      <c r="N92" s="122"/>
      <c r="O92" s="122"/>
      <c r="P92" s="122"/>
      <c r="Q92" s="1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56.25">
      <c r="A93" s="118">
        <v>56</v>
      </c>
      <c r="B93" s="118" t="s">
        <v>75</v>
      </c>
      <c r="C93" s="162" t="s">
        <v>159</v>
      </c>
      <c r="D93" s="126" t="s">
        <v>76</v>
      </c>
      <c r="E93" s="127">
        <v>4</v>
      </c>
      <c r="F93" s="149"/>
      <c r="G93" s="122"/>
      <c r="H93" s="123"/>
      <c r="I93" s="123"/>
      <c r="J93" s="123"/>
      <c r="K93" s="122"/>
      <c r="L93" s="122"/>
      <c r="M93" s="129"/>
      <c r="N93" s="122"/>
      <c r="O93" s="122"/>
      <c r="P93" s="122"/>
      <c r="Q93" s="12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33.75">
      <c r="A94" s="118">
        <v>57</v>
      </c>
      <c r="B94" s="118" t="s">
        <v>75</v>
      </c>
      <c r="C94" s="162" t="s">
        <v>160</v>
      </c>
      <c r="D94" s="126" t="s">
        <v>76</v>
      </c>
      <c r="E94" s="127">
        <v>4</v>
      </c>
      <c r="F94" s="128"/>
      <c r="G94" s="122"/>
      <c r="H94" s="129"/>
      <c r="I94" s="130"/>
      <c r="J94" s="130"/>
      <c r="K94" s="122"/>
      <c r="L94" s="122"/>
      <c r="M94" s="129"/>
      <c r="N94" s="122"/>
      <c r="O94" s="122"/>
      <c r="P94" s="122"/>
      <c r="Q94" s="12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45">
      <c r="A95" s="118">
        <v>58</v>
      </c>
      <c r="B95" s="118" t="s">
        <v>75</v>
      </c>
      <c r="C95" s="162" t="s">
        <v>161</v>
      </c>
      <c r="D95" s="126" t="s">
        <v>76</v>
      </c>
      <c r="E95" s="127">
        <v>1</v>
      </c>
      <c r="F95" s="123"/>
      <c r="G95" s="122"/>
      <c r="H95" s="129"/>
      <c r="I95" s="147"/>
      <c r="J95" s="130"/>
      <c r="K95" s="122"/>
      <c r="L95" s="122"/>
      <c r="M95" s="129"/>
      <c r="N95" s="122"/>
      <c r="O95" s="122"/>
      <c r="P95" s="122"/>
      <c r="Q95" s="12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3.75">
      <c r="A96" s="118">
        <v>59</v>
      </c>
      <c r="B96" s="118" t="s">
        <v>75</v>
      </c>
      <c r="C96" s="162" t="s">
        <v>162</v>
      </c>
      <c r="D96" s="126" t="s">
        <v>76</v>
      </c>
      <c r="E96" s="127">
        <v>1</v>
      </c>
      <c r="F96" s="151"/>
      <c r="G96" s="122"/>
      <c r="H96" s="152"/>
      <c r="I96" s="153"/>
      <c r="J96" s="153"/>
      <c r="K96" s="152"/>
      <c r="L96" s="152"/>
      <c r="M96" s="152"/>
      <c r="N96" s="152"/>
      <c r="O96" s="152"/>
      <c r="P96" s="152"/>
      <c r="Q96" s="12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45">
      <c r="A97" s="118">
        <v>60</v>
      </c>
      <c r="B97" s="118" t="s">
        <v>75</v>
      </c>
      <c r="C97" s="162" t="s">
        <v>163</v>
      </c>
      <c r="D97" s="126" t="s">
        <v>76</v>
      </c>
      <c r="E97" s="127">
        <v>4</v>
      </c>
      <c r="F97" s="151"/>
      <c r="G97" s="146"/>
      <c r="H97" s="129"/>
      <c r="I97" s="130"/>
      <c r="J97" s="130"/>
      <c r="K97" s="122"/>
      <c r="L97" s="122"/>
      <c r="M97" s="129"/>
      <c r="N97" s="122"/>
      <c r="O97" s="122"/>
      <c r="P97" s="122"/>
      <c r="Q97" s="12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161"/>
      <c r="B98" s="118"/>
      <c r="C98" s="166" t="s">
        <v>100</v>
      </c>
      <c r="D98" s="169"/>
      <c r="E98" s="170"/>
      <c r="F98" s="151"/>
      <c r="G98" s="122"/>
      <c r="H98" s="129"/>
      <c r="I98" s="130"/>
      <c r="J98" s="130"/>
      <c r="K98" s="122"/>
      <c r="L98" s="122"/>
      <c r="M98" s="129"/>
      <c r="N98" s="122"/>
      <c r="O98" s="122"/>
      <c r="P98" s="122"/>
      <c r="Q98" s="12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7.5">
      <c r="A99" s="126">
        <v>61</v>
      </c>
      <c r="B99" s="118" t="s">
        <v>75</v>
      </c>
      <c r="C99" s="148" t="s">
        <v>164</v>
      </c>
      <c r="D99" s="119" t="s">
        <v>76</v>
      </c>
      <c r="E99" s="120">
        <v>1</v>
      </c>
      <c r="F99" s="151"/>
      <c r="G99" s="146"/>
      <c r="H99" s="129"/>
      <c r="I99" s="130"/>
      <c r="J99" s="130"/>
      <c r="K99" s="122"/>
      <c r="L99" s="122"/>
      <c r="M99" s="142"/>
      <c r="N99" s="122"/>
      <c r="O99" s="122"/>
      <c r="P99" s="122"/>
      <c r="Q99" s="12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2.5">
      <c r="A100" s="126">
        <v>62</v>
      </c>
      <c r="B100" s="118" t="s">
        <v>75</v>
      </c>
      <c r="C100" s="162" t="s">
        <v>165</v>
      </c>
      <c r="D100" s="169" t="s">
        <v>82</v>
      </c>
      <c r="E100" s="170">
        <v>5</v>
      </c>
      <c r="F100" s="151"/>
      <c r="G100" s="146"/>
      <c r="H100" s="129"/>
      <c r="I100" s="130"/>
      <c r="J100" s="130"/>
      <c r="K100" s="122"/>
      <c r="L100" s="122"/>
      <c r="M100" s="142"/>
      <c r="N100" s="122"/>
      <c r="O100" s="122"/>
      <c r="P100" s="122"/>
      <c r="Q100" s="12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2.5">
      <c r="A101" s="126">
        <v>63</v>
      </c>
      <c r="B101" s="118" t="s">
        <v>75</v>
      </c>
      <c r="C101" s="162" t="s">
        <v>166</v>
      </c>
      <c r="D101" s="169" t="s">
        <v>82</v>
      </c>
      <c r="E101" s="170">
        <v>3</v>
      </c>
      <c r="F101" s="151"/>
      <c r="G101" s="146"/>
      <c r="H101" s="129"/>
      <c r="I101" s="130"/>
      <c r="J101" s="130"/>
      <c r="K101" s="122"/>
      <c r="L101" s="122"/>
      <c r="M101" s="142"/>
      <c r="N101" s="122"/>
      <c r="O101" s="122"/>
      <c r="P101" s="122"/>
      <c r="Q101" s="12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126">
        <v>64</v>
      </c>
      <c r="B102" s="118" t="s">
        <v>75</v>
      </c>
      <c r="C102" s="162" t="s">
        <v>167</v>
      </c>
      <c r="D102" s="169" t="s">
        <v>82</v>
      </c>
      <c r="E102" s="170">
        <v>4</v>
      </c>
      <c r="F102" s="151"/>
      <c r="G102" s="146"/>
      <c r="H102" s="129"/>
      <c r="I102" s="130"/>
      <c r="J102" s="130"/>
      <c r="K102" s="122"/>
      <c r="L102" s="122"/>
      <c r="M102" s="142"/>
      <c r="N102" s="122"/>
      <c r="O102" s="122"/>
      <c r="P102" s="122"/>
      <c r="Q102" s="1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2.5">
      <c r="A103" s="126">
        <v>65</v>
      </c>
      <c r="B103" s="118" t="s">
        <v>75</v>
      </c>
      <c r="C103" s="162" t="s">
        <v>168</v>
      </c>
      <c r="D103" s="169" t="s">
        <v>82</v>
      </c>
      <c r="E103" s="170">
        <v>5</v>
      </c>
      <c r="F103" s="151"/>
      <c r="G103" s="146"/>
      <c r="H103" s="129"/>
      <c r="I103" s="130"/>
      <c r="J103" s="130"/>
      <c r="K103" s="122"/>
      <c r="L103" s="122"/>
      <c r="M103" s="142"/>
      <c r="N103" s="122"/>
      <c r="O103" s="122"/>
      <c r="P103" s="122"/>
      <c r="Q103" s="12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126">
        <v>66</v>
      </c>
      <c r="B104" s="118" t="s">
        <v>75</v>
      </c>
      <c r="C104" s="171" t="s">
        <v>169</v>
      </c>
      <c r="D104" s="169" t="s">
        <v>82</v>
      </c>
      <c r="E104" s="170">
        <v>1</v>
      </c>
      <c r="F104" s="151"/>
      <c r="G104" s="146"/>
      <c r="H104" s="129"/>
      <c r="I104" s="130"/>
      <c r="J104" s="130"/>
      <c r="K104" s="122"/>
      <c r="L104" s="122"/>
      <c r="M104" s="142"/>
      <c r="N104" s="122"/>
      <c r="O104" s="122"/>
      <c r="P104" s="122"/>
      <c r="Q104" s="1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126">
        <v>67</v>
      </c>
      <c r="B105" s="118" t="s">
        <v>75</v>
      </c>
      <c r="C105" s="162" t="s">
        <v>170</v>
      </c>
      <c r="D105" s="169" t="s">
        <v>82</v>
      </c>
      <c r="E105" s="170">
        <v>3</v>
      </c>
      <c r="F105" s="151"/>
      <c r="G105" s="122"/>
      <c r="H105" s="129"/>
      <c r="I105" s="130"/>
      <c r="J105" s="130"/>
      <c r="K105" s="122"/>
      <c r="L105" s="122"/>
      <c r="M105" s="142"/>
      <c r="N105" s="122"/>
      <c r="O105" s="122"/>
      <c r="P105" s="122"/>
      <c r="Q105" s="12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2.5">
      <c r="A106" s="126">
        <v>68</v>
      </c>
      <c r="B106" s="118" t="s">
        <v>75</v>
      </c>
      <c r="C106" s="162" t="s">
        <v>101</v>
      </c>
      <c r="D106" s="126" t="s">
        <v>52</v>
      </c>
      <c r="E106" s="122">
        <v>2.45</v>
      </c>
      <c r="F106" s="155"/>
      <c r="G106" s="159"/>
      <c r="H106" s="155"/>
      <c r="I106" s="155"/>
      <c r="J106" s="155"/>
      <c r="K106" s="160"/>
      <c r="L106" s="160"/>
      <c r="M106" s="160"/>
      <c r="N106" s="122"/>
      <c r="O106" s="160"/>
      <c r="P106" s="160"/>
      <c r="Q106" s="1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172"/>
      <c r="B107" s="172"/>
      <c r="C107" s="173" t="s">
        <v>171</v>
      </c>
      <c r="D107" s="172"/>
      <c r="E107" s="174"/>
      <c r="F107" s="155"/>
      <c r="G107" s="159"/>
      <c r="H107" s="155"/>
      <c r="I107" s="155"/>
      <c r="J107" s="155"/>
      <c r="K107" s="160"/>
      <c r="L107" s="160"/>
      <c r="M107" s="160"/>
      <c r="N107" s="122"/>
      <c r="O107" s="160"/>
      <c r="P107" s="160"/>
      <c r="Q107" s="1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118"/>
      <c r="B108" s="118"/>
      <c r="C108" s="175" t="s">
        <v>74</v>
      </c>
      <c r="D108" s="119"/>
      <c r="E108" s="120"/>
      <c r="F108" s="155"/>
      <c r="G108" s="159"/>
      <c r="H108" s="155"/>
      <c r="I108" s="155"/>
      <c r="J108" s="155"/>
      <c r="K108" s="160"/>
      <c r="L108" s="160"/>
      <c r="M108" s="160"/>
      <c r="N108" s="155"/>
      <c r="O108" s="160"/>
      <c r="P108" s="160"/>
      <c r="Q108" s="12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118">
        <v>69</v>
      </c>
      <c r="B109" s="118" t="s">
        <v>75</v>
      </c>
      <c r="C109" s="131" t="s">
        <v>106</v>
      </c>
      <c r="D109" s="126" t="s">
        <v>76</v>
      </c>
      <c r="E109" s="127">
        <v>3</v>
      </c>
      <c r="F109" s="155"/>
      <c r="G109" s="159"/>
      <c r="H109" s="155"/>
      <c r="I109" s="155"/>
      <c r="J109" s="155"/>
      <c r="K109" s="160"/>
      <c r="L109" s="160"/>
      <c r="M109" s="160"/>
      <c r="N109" s="155"/>
      <c r="O109" s="160"/>
      <c r="P109" s="160"/>
      <c r="Q109" s="12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2.5">
      <c r="A110" s="118">
        <v>70</v>
      </c>
      <c r="B110" s="118" t="s">
        <v>75</v>
      </c>
      <c r="C110" s="125" t="s">
        <v>107</v>
      </c>
      <c r="D110" s="133" t="s">
        <v>82</v>
      </c>
      <c r="E110" s="134">
        <v>4</v>
      </c>
      <c r="F110" s="121"/>
      <c r="G110" s="159"/>
      <c r="H110" s="155"/>
      <c r="I110" s="123"/>
      <c r="J110" s="123"/>
      <c r="K110" s="160"/>
      <c r="L110" s="160"/>
      <c r="M110" s="160"/>
      <c r="N110" s="155"/>
      <c r="O110" s="160"/>
      <c r="P110" s="160"/>
      <c r="Q110" s="12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118">
        <v>71</v>
      </c>
      <c r="B111" s="118" t="s">
        <v>75</v>
      </c>
      <c r="C111" s="131" t="s">
        <v>108</v>
      </c>
      <c r="D111" s="126" t="s">
        <v>82</v>
      </c>
      <c r="E111" s="127">
        <v>5</v>
      </c>
      <c r="F111" s="121"/>
      <c r="G111" s="159"/>
      <c r="H111" s="155"/>
      <c r="I111" s="123"/>
      <c r="J111" s="123"/>
      <c r="K111" s="160"/>
      <c r="L111" s="160"/>
      <c r="M111" s="160"/>
      <c r="N111" s="155"/>
      <c r="O111" s="160"/>
      <c r="P111" s="160"/>
      <c r="Q111" s="12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118">
        <v>72</v>
      </c>
      <c r="B112" s="118" t="s">
        <v>75</v>
      </c>
      <c r="C112" s="131" t="s">
        <v>109</v>
      </c>
      <c r="D112" s="126" t="s">
        <v>82</v>
      </c>
      <c r="E112" s="127">
        <v>4</v>
      </c>
      <c r="F112" s="121"/>
      <c r="G112" s="159"/>
      <c r="H112" s="155"/>
      <c r="I112" s="123"/>
      <c r="J112" s="123"/>
      <c r="K112" s="160"/>
      <c r="L112" s="160"/>
      <c r="M112" s="160"/>
      <c r="N112" s="155"/>
      <c r="O112" s="160"/>
      <c r="P112" s="160"/>
      <c r="Q112" s="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118">
        <v>73</v>
      </c>
      <c r="B113" s="118" t="s">
        <v>75</v>
      </c>
      <c r="C113" s="131" t="s">
        <v>110</v>
      </c>
      <c r="D113" s="126" t="s">
        <v>82</v>
      </c>
      <c r="E113" s="127">
        <v>4</v>
      </c>
      <c r="F113" s="121"/>
      <c r="G113" s="159"/>
      <c r="H113" s="155"/>
      <c r="I113" s="123"/>
      <c r="J113" s="123"/>
      <c r="K113" s="160"/>
      <c r="L113" s="160"/>
      <c r="M113" s="160"/>
      <c r="N113" s="155"/>
      <c r="O113" s="160"/>
      <c r="P113" s="160"/>
      <c r="Q113" s="12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2.5">
      <c r="A114" s="118">
        <v>74</v>
      </c>
      <c r="B114" s="118" t="s">
        <v>75</v>
      </c>
      <c r="C114" s="131" t="s">
        <v>77</v>
      </c>
      <c r="D114" s="126" t="s">
        <v>76</v>
      </c>
      <c r="E114" s="127">
        <v>6</v>
      </c>
      <c r="F114" s="123"/>
      <c r="G114" s="122"/>
      <c r="H114" s="152"/>
      <c r="I114" s="153"/>
      <c r="J114" s="153"/>
      <c r="K114" s="124"/>
      <c r="L114" s="152"/>
      <c r="M114" s="152"/>
      <c r="N114" s="123"/>
      <c r="O114" s="152"/>
      <c r="P114" s="124"/>
      <c r="Q114" s="12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2.5">
      <c r="A115" s="118">
        <v>75</v>
      </c>
      <c r="B115" s="118" t="s">
        <v>75</v>
      </c>
      <c r="C115" s="131" t="s">
        <v>111</v>
      </c>
      <c r="D115" s="126" t="s">
        <v>43</v>
      </c>
      <c r="E115" s="132">
        <v>13.6</v>
      </c>
      <c r="F115" s="149"/>
      <c r="G115" s="122"/>
      <c r="H115" s="123"/>
      <c r="I115" s="123"/>
      <c r="J115" s="123"/>
      <c r="K115" s="124"/>
      <c r="L115" s="124"/>
      <c r="M115" s="124"/>
      <c r="N115" s="123"/>
      <c r="O115" s="124"/>
      <c r="P115" s="124"/>
      <c r="Q115" s="12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33.75">
      <c r="A116" s="118">
        <v>76</v>
      </c>
      <c r="B116" s="118" t="s">
        <v>75</v>
      </c>
      <c r="C116" s="131" t="s">
        <v>112</v>
      </c>
      <c r="D116" s="126" t="s">
        <v>76</v>
      </c>
      <c r="E116" s="127">
        <v>6</v>
      </c>
      <c r="F116" s="151"/>
      <c r="G116" s="122"/>
      <c r="H116" s="152"/>
      <c r="I116" s="153"/>
      <c r="J116" s="153"/>
      <c r="K116" s="152"/>
      <c r="L116" s="152"/>
      <c r="M116" s="152"/>
      <c r="N116" s="122"/>
      <c r="O116" s="152"/>
      <c r="P116" s="152"/>
      <c r="Q116" s="12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 s="118">
        <v>77</v>
      </c>
      <c r="B117" s="118" t="s">
        <v>75</v>
      </c>
      <c r="C117" s="131" t="s">
        <v>78</v>
      </c>
      <c r="D117" s="126" t="s">
        <v>76</v>
      </c>
      <c r="E117" s="127">
        <v>6</v>
      </c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s="118">
        <v>78</v>
      </c>
      <c r="B118" s="118" t="s">
        <v>75</v>
      </c>
      <c r="C118" s="131" t="s">
        <v>113</v>
      </c>
      <c r="D118" s="126" t="s">
        <v>43</v>
      </c>
      <c r="E118" s="132">
        <v>33.2</v>
      </c>
      <c r="F118" s="121"/>
      <c r="G118" s="122"/>
      <c r="H118" s="123"/>
      <c r="I118" s="123"/>
      <c r="J118" s="123"/>
      <c r="K118" s="124"/>
      <c r="L118" s="124"/>
      <c r="M118" s="124"/>
      <c r="N118" s="123"/>
      <c r="O118" s="124"/>
      <c r="P118" s="124"/>
      <c r="Q118" s="12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3.75">
      <c r="A119" s="118">
        <v>79</v>
      </c>
      <c r="B119" s="118" t="s">
        <v>75</v>
      </c>
      <c r="C119" s="131" t="s">
        <v>114</v>
      </c>
      <c r="D119" s="126" t="s">
        <v>43</v>
      </c>
      <c r="E119" s="132">
        <v>7</v>
      </c>
      <c r="F119" s="128"/>
      <c r="G119" s="122"/>
      <c r="H119" s="129"/>
      <c r="I119" s="130"/>
      <c r="J119" s="130"/>
      <c r="K119" s="122"/>
      <c r="L119" s="122"/>
      <c r="M119" s="129"/>
      <c r="N119" s="122"/>
      <c r="O119" s="122"/>
      <c r="P119" s="122"/>
      <c r="Q119" s="12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2.5">
      <c r="A120" s="118">
        <v>80</v>
      </c>
      <c r="B120" s="118" t="s">
        <v>75</v>
      </c>
      <c r="C120" s="131" t="s">
        <v>102</v>
      </c>
      <c r="D120" s="126" t="s">
        <v>43</v>
      </c>
      <c r="E120" s="132">
        <v>14.7</v>
      </c>
      <c r="F120" s="128"/>
      <c r="G120" s="122"/>
      <c r="H120" s="129"/>
      <c r="I120" s="130"/>
      <c r="J120" s="130"/>
      <c r="K120" s="122"/>
      <c r="L120" s="122"/>
      <c r="M120" s="129"/>
      <c r="N120" s="122"/>
      <c r="O120" s="122"/>
      <c r="P120" s="122"/>
      <c r="Q120" s="12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s="118">
        <v>81</v>
      </c>
      <c r="B121" s="118" t="s">
        <v>75</v>
      </c>
      <c r="C121" s="125" t="s">
        <v>79</v>
      </c>
      <c r="D121" s="133" t="s">
        <v>76</v>
      </c>
      <c r="E121" s="134">
        <v>4</v>
      </c>
      <c r="F121" s="128"/>
      <c r="G121" s="122"/>
      <c r="H121" s="129"/>
      <c r="I121" s="130"/>
      <c r="J121" s="130"/>
      <c r="K121" s="122"/>
      <c r="L121" s="122"/>
      <c r="M121" s="129"/>
      <c r="N121" s="122"/>
      <c r="O121" s="122"/>
      <c r="P121" s="122"/>
      <c r="Q121" s="12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s="118"/>
      <c r="B122" s="118"/>
      <c r="C122" s="166" t="s">
        <v>80</v>
      </c>
      <c r="D122" s="119"/>
      <c r="E122" s="120"/>
      <c r="F122" s="128"/>
      <c r="G122" s="122"/>
      <c r="H122" s="129"/>
      <c r="I122" s="130"/>
      <c r="J122" s="130"/>
      <c r="K122" s="122"/>
      <c r="L122" s="122"/>
      <c r="M122" s="129"/>
      <c r="N122" s="122"/>
      <c r="O122" s="122"/>
      <c r="P122" s="122"/>
      <c r="Q122" s="1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172"/>
      <c r="B123" s="172"/>
      <c r="C123" s="173" t="s">
        <v>81</v>
      </c>
      <c r="D123" s="172"/>
      <c r="E123" s="174"/>
      <c r="F123" s="121"/>
      <c r="G123" s="122"/>
      <c r="H123" s="123"/>
      <c r="I123" s="123"/>
      <c r="J123" s="123"/>
      <c r="K123" s="124"/>
      <c r="L123" s="124"/>
      <c r="M123" s="124"/>
      <c r="N123" s="123"/>
      <c r="O123" s="124"/>
      <c r="P123" s="124"/>
      <c r="Q123" s="12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118">
        <v>82</v>
      </c>
      <c r="B124" s="118" t="s">
        <v>75</v>
      </c>
      <c r="C124" s="131" t="s">
        <v>116</v>
      </c>
      <c r="D124" s="126" t="s">
        <v>76</v>
      </c>
      <c r="E124" s="127">
        <v>1</v>
      </c>
      <c r="F124" s="121"/>
      <c r="G124" s="122"/>
      <c r="H124" s="123"/>
      <c r="I124" s="123"/>
      <c r="J124" s="123"/>
      <c r="K124" s="124"/>
      <c r="L124" s="124"/>
      <c r="M124" s="124"/>
      <c r="N124" s="123"/>
      <c r="O124" s="124"/>
      <c r="P124" s="124"/>
      <c r="Q124" s="12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s="118">
        <v>83</v>
      </c>
      <c r="B125" s="118" t="s">
        <v>75</v>
      </c>
      <c r="C125" s="131" t="s">
        <v>117</v>
      </c>
      <c r="D125" s="126" t="s">
        <v>82</v>
      </c>
      <c r="E125" s="127">
        <v>1</v>
      </c>
      <c r="F125" s="138"/>
      <c r="G125" s="139"/>
      <c r="H125" s="140"/>
      <c r="I125" s="141"/>
      <c r="J125" s="141"/>
      <c r="K125" s="137"/>
      <c r="L125" s="137"/>
      <c r="M125" s="140"/>
      <c r="N125" s="122"/>
      <c r="O125" s="137"/>
      <c r="P125" s="137"/>
      <c r="Q125" s="12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118">
        <v>84</v>
      </c>
      <c r="B126" s="118" t="s">
        <v>75</v>
      </c>
      <c r="C126" s="131" t="s">
        <v>118</v>
      </c>
      <c r="D126" s="126" t="s">
        <v>82</v>
      </c>
      <c r="E126" s="127">
        <v>1</v>
      </c>
      <c r="F126" s="123"/>
      <c r="G126" s="139"/>
      <c r="H126" s="129"/>
      <c r="I126" s="130"/>
      <c r="J126" s="130"/>
      <c r="K126" s="122"/>
      <c r="L126" s="122"/>
      <c r="M126" s="142"/>
      <c r="N126" s="122"/>
      <c r="O126" s="122"/>
      <c r="P126" s="122"/>
      <c r="Q126" s="12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 s="118">
        <v>85</v>
      </c>
      <c r="B127" s="118" t="s">
        <v>75</v>
      </c>
      <c r="C127" s="131" t="s">
        <v>119</v>
      </c>
      <c r="D127" s="126" t="s">
        <v>82</v>
      </c>
      <c r="E127" s="127">
        <v>1</v>
      </c>
      <c r="F127" s="123"/>
      <c r="G127" s="139"/>
      <c r="H127" s="129"/>
      <c r="I127" s="130"/>
      <c r="J127" s="130"/>
      <c r="K127" s="122"/>
      <c r="L127" s="122"/>
      <c r="M127" s="142"/>
      <c r="N127" s="122"/>
      <c r="O127" s="122"/>
      <c r="P127" s="122"/>
      <c r="Q127" s="12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s="118">
        <v>86</v>
      </c>
      <c r="B128" s="118" t="s">
        <v>75</v>
      </c>
      <c r="C128" s="131" t="s">
        <v>120</v>
      </c>
      <c r="D128" s="126" t="s">
        <v>82</v>
      </c>
      <c r="E128" s="127">
        <v>2</v>
      </c>
      <c r="F128" s="123"/>
      <c r="G128" s="139"/>
      <c r="H128" s="129"/>
      <c r="I128" s="130"/>
      <c r="J128" s="130"/>
      <c r="K128" s="122"/>
      <c r="L128" s="123"/>
      <c r="M128" s="123"/>
      <c r="N128" s="122"/>
      <c r="O128" s="122"/>
      <c r="P128" s="122"/>
      <c r="Q128" s="12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 s="118">
        <v>87</v>
      </c>
      <c r="B129" s="118" t="s">
        <v>75</v>
      </c>
      <c r="C129" s="131" t="s">
        <v>121</v>
      </c>
      <c r="D129" s="126" t="s">
        <v>44</v>
      </c>
      <c r="E129" s="127">
        <v>4</v>
      </c>
      <c r="F129" s="123"/>
      <c r="G129" s="122"/>
      <c r="H129" s="129"/>
      <c r="I129" s="130"/>
      <c r="J129" s="130"/>
      <c r="K129" s="122"/>
      <c r="L129" s="146"/>
      <c r="M129" s="142"/>
      <c r="N129" s="122"/>
      <c r="O129" s="122"/>
      <c r="P129" s="122"/>
      <c r="Q129" s="12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 s="118">
        <v>88</v>
      </c>
      <c r="B130" s="118" t="s">
        <v>75</v>
      </c>
      <c r="C130" s="131" t="s">
        <v>122</v>
      </c>
      <c r="D130" s="126" t="s">
        <v>44</v>
      </c>
      <c r="E130" s="127">
        <v>6</v>
      </c>
      <c r="F130" s="123"/>
      <c r="G130" s="146"/>
      <c r="H130" s="129"/>
      <c r="I130" s="130"/>
      <c r="J130" s="130"/>
      <c r="K130" s="122"/>
      <c r="L130" s="122"/>
      <c r="M130" s="142"/>
      <c r="N130" s="122"/>
      <c r="O130" s="122"/>
      <c r="P130" s="122"/>
      <c r="Q130" s="12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s="118">
        <v>89</v>
      </c>
      <c r="B131" s="118" t="s">
        <v>75</v>
      </c>
      <c r="C131" s="131" t="s">
        <v>123</v>
      </c>
      <c r="D131" s="126" t="s">
        <v>44</v>
      </c>
      <c r="E131" s="127">
        <v>4</v>
      </c>
      <c r="F131" s="123"/>
      <c r="G131" s="146"/>
      <c r="H131" s="129"/>
      <c r="I131" s="130"/>
      <c r="J131" s="130"/>
      <c r="K131" s="122"/>
      <c r="L131" s="122"/>
      <c r="M131" s="142"/>
      <c r="N131" s="122"/>
      <c r="O131" s="122"/>
      <c r="P131" s="122"/>
      <c r="Q131" s="12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118">
        <v>90</v>
      </c>
      <c r="B132" s="118" t="s">
        <v>75</v>
      </c>
      <c r="C132" s="131" t="s">
        <v>124</v>
      </c>
      <c r="D132" s="126" t="s">
        <v>44</v>
      </c>
      <c r="E132" s="127">
        <v>1</v>
      </c>
      <c r="F132" s="151"/>
      <c r="G132" s="146"/>
      <c r="H132" s="129"/>
      <c r="I132" s="130"/>
      <c r="J132" s="130"/>
      <c r="K132" s="122"/>
      <c r="L132" s="122"/>
      <c r="M132" s="129"/>
      <c r="N132" s="122"/>
      <c r="O132" s="122"/>
      <c r="P132" s="122"/>
      <c r="Q132" s="1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118">
        <v>91</v>
      </c>
      <c r="B133" s="118" t="s">
        <v>75</v>
      </c>
      <c r="C133" s="131" t="s">
        <v>125</v>
      </c>
      <c r="D133" s="126" t="s">
        <v>82</v>
      </c>
      <c r="E133" s="127">
        <v>6</v>
      </c>
      <c r="F133" s="151"/>
      <c r="G133" s="122"/>
      <c r="H133" s="129"/>
      <c r="I133" s="130"/>
      <c r="J133" s="130"/>
      <c r="K133" s="122"/>
      <c r="L133" s="122"/>
      <c r="M133" s="142"/>
      <c r="N133" s="122"/>
      <c r="O133" s="122"/>
      <c r="P133" s="122"/>
      <c r="Q133" s="12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118">
        <v>92</v>
      </c>
      <c r="B134" s="118" t="s">
        <v>75</v>
      </c>
      <c r="C134" s="131" t="s">
        <v>126</v>
      </c>
      <c r="D134" s="126" t="s">
        <v>82</v>
      </c>
      <c r="E134" s="127">
        <v>1</v>
      </c>
      <c r="F134" s="155"/>
      <c r="G134" s="159"/>
      <c r="H134" s="155"/>
      <c r="I134" s="155"/>
      <c r="J134" s="155"/>
      <c r="K134" s="160"/>
      <c r="L134" s="160"/>
      <c r="M134" s="160"/>
      <c r="N134" s="122"/>
      <c r="O134" s="160"/>
      <c r="P134" s="160"/>
      <c r="Q134" s="12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118">
        <v>93</v>
      </c>
      <c r="B135" s="118" t="s">
        <v>75</v>
      </c>
      <c r="C135" s="131" t="s">
        <v>127</v>
      </c>
      <c r="D135" s="126" t="s">
        <v>82</v>
      </c>
      <c r="E135" s="127">
        <v>2</v>
      </c>
      <c r="F135" s="155"/>
      <c r="G135" s="159"/>
      <c r="H135" s="155"/>
      <c r="I135" s="155"/>
      <c r="J135" s="155"/>
      <c r="K135" s="160"/>
      <c r="L135" s="160"/>
      <c r="M135" s="160"/>
      <c r="N135" s="122"/>
      <c r="O135" s="160"/>
      <c r="P135" s="160"/>
      <c r="Q135" s="12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118">
        <v>94</v>
      </c>
      <c r="B136" s="118" t="s">
        <v>75</v>
      </c>
      <c r="C136" s="131" t="s">
        <v>128</v>
      </c>
      <c r="D136" s="126" t="s">
        <v>82</v>
      </c>
      <c r="E136" s="127">
        <v>4</v>
      </c>
      <c r="F136" s="155"/>
      <c r="G136" s="159"/>
      <c r="H136" s="155"/>
      <c r="I136" s="155"/>
      <c r="J136" s="155"/>
      <c r="K136" s="160"/>
      <c r="L136" s="160"/>
      <c r="M136" s="160"/>
      <c r="N136" s="155"/>
      <c r="O136" s="160"/>
      <c r="P136" s="160"/>
      <c r="Q136" s="12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118">
        <v>95</v>
      </c>
      <c r="B137" s="118" t="s">
        <v>75</v>
      </c>
      <c r="C137" s="131" t="s">
        <v>129</v>
      </c>
      <c r="D137" s="126" t="s">
        <v>82</v>
      </c>
      <c r="E137" s="127">
        <v>2</v>
      </c>
      <c r="F137" s="155"/>
      <c r="G137" s="159"/>
      <c r="H137" s="155"/>
      <c r="I137" s="155"/>
      <c r="J137" s="155"/>
      <c r="K137" s="160"/>
      <c r="L137" s="160"/>
      <c r="M137" s="160"/>
      <c r="N137" s="155"/>
      <c r="O137" s="160"/>
      <c r="P137" s="160"/>
      <c r="Q137" s="12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118">
        <v>96</v>
      </c>
      <c r="B138" s="118" t="s">
        <v>75</v>
      </c>
      <c r="C138" s="131" t="s">
        <v>130</v>
      </c>
      <c r="D138" s="126" t="s">
        <v>82</v>
      </c>
      <c r="E138" s="127">
        <v>1</v>
      </c>
      <c r="F138" s="123"/>
      <c r="G138" s="122"/>
      <c r="H138" s="152"/>
      <c r="I138" s="153"/>
      <c r="J138" s="153"/>
      <c r="K138" s="124"/>
      <c r="L138" s="152"/>
      <c r="M138" s="152"/>
      <c r="N138" s="123"/>
      <c r="O138" s="152"/>
      <c r="P138" s="124"/>
      <c r="Q138" s="12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118">
        <v>97</v>
      </c>
      <c r="B139" s="118" t="s">
        <v>75</v>
      </c>
      <c r="C139" s="131" t="s">
        <v>131</v>
      </c>
      <c r="D139" s="126" t="s">
        <v>83</v>
      </c>
      <c r="E139" s="127">
        <v>1</v>
      </c>
      <c r="F139" s="121"/>
      <c r="G139" s="122"/>
      <c r="H139" s="123"/>
      <c r="I139" s="123"/>
      <c r="J139" s="123"/>
      <c r="K139" s="124"/>
      <c r="L139" s="124"/>
      <c r="M139" s="124"/>
      <c r="N139" s="123"/>
      <c r="O139" s="124"/>
      <c r="P139" s="124"/>
      <c r="Q139" s="12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118">
        <v>98</v>
      </c>
      <c r="B140" s="118" t="s">
        <v>75</v>
      </c>
      <c r="C140" s="131" t="s">
        <v>84</v>
      </c>
      <c r="D140" s="126" t="s">
        <v>83</v>
      </c>
      <c r="E140" s="127">
        <v>1</v>
      </c>
      <c r="F140" s="138"/>
      <c r="G140" s="139"/>
      <c r="H140" s="140"/>
      <c r="I140" s="141"/>
      <c r="J140" s="141"/>
      <c r="K140" s="137"/>
      <c r="L140" s="137"/>
      <c r="M140" s="140"/>
      <c r="N140" s="122"/>
      <c r="O140" s="137"/>
      <c r="P140" s="137"/>
      <c r="Q140" s="12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118">
        <v>99</v>
      </c>
      <c r="B141" s="118" t="s">
        <v>75</v>
      </c>
      <c r="C141" s="131" t="s">
        <v>85</v>
      </c>
      <c r="D141" s="126" t="s">
        <v>83</v>
      </c>
      <c r="E141" s="127">
        <v>1</v>
      </c>
      <c r="F141" s="123"/>
      <c r="G141" s="139"/>
      <c r="H141" s="129"/>
      <c r="I141" s="130"/>
      <c r="J141" s="130"/>
      <c r="K141" s="122"/>
      <c r="L141" s="122"/>
      <c r="M141" s="142"/>
      <c r="N141" s="122"/>
      <c r="O141" s="122"/>
      <c r="P141" s="122"/>
      <c r="Q141" s="12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s="118">
        <v>100</v>
      </c>
      <c r="B142" s="118" t="s">
        <v>75</v>
      </c>
      <c r="C142" s="131" t="s">
        <v>86</v>
      </c>
      <c r="D142" s="126" t="s">
        <v>83</v>
      </c>
      <c r="E142" s="127">
        <v>1</v>
      </c>
      <c r="F142" s="123"/>
      <c r="G142" s="139"/>
      <c r="H142" s="129"/>
      <c r="I142" s="130"/>
      <c r="J142" s="130"/>
      <c r="K142" s="122"/>
      <c r="L142" s="122"/>
      <c r="M142" s="142"/>
      <c r="N142" s="122"/>
      <c r="O142" s="122"/>
      <c r="P142" s="122"/>
      <c r="Q142" s="1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2.5">
      <c r="A143" s="118">
        <v>101</v>
      </c>
      <c r="B143" s="118" t="s">
        <v>75</v>
      </c>
      <c r="C143" s="131" t="s">
        <v>87</v>
      </c>
      <c r="D143" s="126" t="s">
        <v>83</v>
      </c>
      <c r="E143" s="127">
        <v>1</v>
      </c>
      <c r="F143" s="123"/>
      <c r="G143" s="139"/>
      <c r="H143" s="129"/>
      <c r="I143" s="130"/>
      <c r="J143" s="130"/>
      <c r="K143" s="122"/>
      <c r="L143" s="123"/>
      <c r="M143" s="123"/>
      <c r="N143" s="122"/>
      <c r="O143" s="122"/>
      <c r="P143" s="122"/>
      <c r="Q143" s="12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 s="118">
        <v>102</v>
      </c>
      <c r="B144" s="118" t="s">
        <v>75</v>
      </c>
      <c r="C144" s="131" t="s">
        <v>45</v>
      </c>
      <c r="D144" s="126" t="s">
        <v>83</v>
      </c>
      <c r="E144" s="127">
        <v>1</v>
      </c>
      <c r="F144" s="123"/>
      <c r="G144" s="122"/>
      <c r="H144" s="129"/>
      <c r="I144" s="130"/>
      <c r="J144" s="130"/>
      <c r="K144" s="122"/>
      <c r="L144" s="146"/>
      <c r="M144" s="142"/>
      <c r="N144" s="122"/>
      <c r="O144" s="122"/>
      <c r="P144" s="122"/>
      <c r="Q144" s="12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 s="118"/>
      <c r="B145" s="118"/>
      <c r="C145" s="168" t="s">
        <v>89</v>
      </c>
      <c r="D145" s="119"/>
      <c r="E145" s="120"/>
      <c r="F145" s="123"/>
      <c r="G145" s="146"/>
      <c r="H145" s="129"/>
      <c r="I145" s="130"/>
      <c r="J145" s="130"/>
      <c r="K145" s="122"/>
      <c r="L145" s="122"/>
      <c r="M145" s="142"/>
      <c r="N145" s="122"/>
      <c r="O145" s="122"/>
      <c r="P145" s="122"/>
      <c r="Q145" s="12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45">
      <c r="A146" s="118">
        <v>103</v>
      </c>
      <c r="B146" s="118" t="s">
        <v>75</v>
      </c>
      <c r="C146" s="136" t="s">
        <v>132</v>
      </c>
      <c r="D146" s="145" t="s">
        <v>44</v>
      </c>
      <c r="E146" s="146">
        <v>25</v>
      </c>
      <c r="F146" s="123"/>
      <c r="G146" s="146"/>
      <c r="H146" s="129"/>
      <c r="I146" s="130"/>
      <c r="J146" s="130"/>
      <c r="K146" s="122"/>
      <c r="L146" s="122"/>
      <c r="M146" s="142"/>
      <c r="N146" s="122"/>
      <c r="O146" s="122"/>
      <c r="P146" s="122"/>
      <c r="Q146" s="12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 s="118"/>
      <c r="B147" s="118"/>
      <c r="C147" s="131" t="s">
        <v>133</v>
      </c>
      <c r="D147" s="145" t="s">
        <v>44</v>
      </c>
      <c r="E147" s="146">
        <v>17.5</v>
      </c>
      <c r="F147" s="151"/>
      <c r="G147" s="146"/>
      <c r="H147" s="129"/>
      <c r="I147" s="130"/>
      <c r="J147" s="130"/>
      <c r="K147" s="122"/>
      <c r="L147" s="122"/>
      <c r="M147" s="129"/>
      <c r="N147" s="122"/>
      <c r="O147" s="122"/>
      <c r="P147" s="122"/>
      <c r="Q147" s="12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 s="118"/>
      <c r="B148" s="118"/>
      <c r="C148" s="131" t="s">
        <v>90</v>
      </c>
      <c r="D148" s="145" t="s">
        <v>44</v>
      </c>
      <c r="E148" s="146">
        <v>12.5</v>
      </c>
      <c r="F148" s="151"/>
      <c r="G148" s="122"/>
      <c r="H148" s="129"/>
      <c r="I148" s="130"/>
      <c r="J148" s="130"/>
      <c r="K148" s="122"/>
      <c r="L148" s="122"/>
      <c r="M148" s="142"/>
      <c r="N148" s="122"/>
      <c r="O148" s="122"/>
      <c r="P148" s="122"/>
      <c r="Q148" s="12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 s="118"/>
      <c r="B149" s="118"/>
      <c r="C149" s="131" t="s">
        <v>91</v>
      </c>
      <c r="D149" s="145" t="s">
        <v>44</v>
      </c>
      <c r="E149" s="146">
        <v>50</v>
      </c>
      <c r="F149" s="155"/>
      <c r="G149" s="159"/>
      <c r="H149" s="155"/>
      <c r="I149" s="155"/>
      <c r="J149" s="155"/>
      <c r="K149" s="160"/>
      <c r="L149" s="160"/>
      <c r="M149" s="160"/>
      <c r="N149" s="122"/>
      <c r="O149" s="160"/>
      <c r="P149" s="160"/>
      <c r="Q149" s="12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 s="118"/>
      <c r="B150" s="118"/>
      <c r="C150" s="131" t="s">
        <v>92</v>
      </c>
      <c r="D150" s="145" t="s">
        <v>44</v>
      </c>
      <c r="E150" s="146">
        <v>50</v>
      </c>
      <c r="F150" s="155"/>
      <c r="G150" s="159"/>
      <c r="H150" s="155"/>
      <c r="I150" s="155"/>
      <c r="J150" s="155"/>
      <c r="K150" s="160"/>
      <c r="L150" s="160"/>
      <c r="M150" s="160"/>
      <c r="N150" s="122"/>
      <c r="O150" s="160"/>
      <c r="P150" s="160"/>
      <c r="Q150" s="12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 s="118"/>
      <c r="B151" s="118"/>
      <c r="C151" s="131" t="s">
        <v>93</v>
      </c>
      <c r="D151" s="119" t="s">
        <v>82</v>
      </c>
      <c r="E151" s="120">
        <v>7</v>
      </c>
      <c r="F151" s="155"/>
      <c r="G151" s="159"/>
      <c r="H151" s="155"/>
      <c r="I151" s="155"/>
      <c r="J151" s="155"/>
      <c r="K151" s="160"/>
      <c r="L151" s="160"/>
      <c r="M151" s="160"/>
      <c r="N151" s="155"/>
      <c r="O151" s="160"/>
      <c r="P151" s="160"/>
      <c r="Q151" s="12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 s="118"/>
      <c r="B152" s="118"/>
      <c r="C152" s="131" t="s">
        <v>134</v>
      </c>
      <c r="D152" s="119" t="s">
        <v>82</v>
      </c>
      <c r="E152" s="120">
        <v>2</v>
      </c>
      <c r="F152" s="155"/>
      <c r="G152" s="159"/>
      <c r="H152" s="155"/>
      <c r="I152" s="155"/>
      <c r="J152" s="155"/>
      <c r="K152" s="160"/>
      <c r="L152" s="160"/>
      <c r="M152" s="160"/>
      <c r="N152" s="155"/>
      <c r="O152" s="160"/>
      <c r="P152" s="160"/>
      <c r="Q152" s="1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 s="118"/>
      <c r="B153" s="118"/>
      <c r="C153" s="131" t="s">
        <v>135</v>
      </c>
      <c r="D153" s="119" t="s">
        <v>82</v>
      </c>
      <c r="E153" s="120">
        <v>2</v>
      </c>
      <c r="F153" s="123"/>
      <c r="G153" s="122"/>
      <c r="H153" s="152"/>
      <c r="I153" s="153"/>
      <c r="J153" s="153"/>
      <c r="K153" s="124"/>
      <c r="L153" s="152"/>
      <c r="M153" s="152"/>
      <c r="N153" s="123"/>
      <c r="O153" s="152"/>
      <c r="P153" s="124"/>
      <c r="Q153" s="12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 s="118"/>
      <c r="B154" s="118"/>
      <c r="C154" s="131" t="s">
        <v>94</v>
      </c>
      <c r="D154" s="119" t="s">
        <v>82</v>
      </c>
      <c r="E154" s="120">
        <v>1</v>
      </c>
      <c r="F154" s="123"/>
      <c r="G154" s="146"/>
      <c r="H154" s="129"/>
      <c r="I154" s="130"/>
      <c r="J154" s="130"/>
      <c r="K154" s="122"/>
      <c r="L154" s="122"/>
      <c r="M154" s="142"/>
      <c r="N154" s="122"/>
      <c r="O154" s="122"/>
      <c r="P154" s="122"/>
      <c r="Q154" s="12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 s="118"/>
      <c r="B155" s="118"/>
      <c r="C155" s="131" t="s">
        <v>95</v>
      </c>
      <c r="D155" s="119" t="s">
        <v>82</v>
      </c>
      <c r="E155" s="120">
        <v>4</v>
      </c>
      <c r="F155" s="123"/>
      <c r="G155" s="146"/>
      <c r="H155" s="129"/>
      <c r="I155" s="130"/>
      <c r="J155" s="130"/>
      <c r="K155" s="122"/>
      <c r="L155" s="122"/>
      <c r="M155" s="142"/>
      <c r="N155" s="122"/>
      <c r="O155" s="122"/>
      <c r="P155" s="122"/>
      <c r="Q155" s="12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33.75">
      <c r="A156" s="118">
        <v>104</v>
      </c>
      <c r="B156" s="118" t="s">
        <v>75</v>
      </c>
      <c r="C156" s="148" t="s">
        <v>136</v>
      </c>
      <c r="D156" s="119" t="s">
        <v>82</v>
      </c>
      <c r="E156" s="120">
        <v>7</v>
      </c>
      <c r="F156" s="151"/>
      <c r="G156" s="146"/>
      <c r="H156" s="129"/>
      <c r="I156" s="130"/>
      <c r="J156" s="130"/>
      <c r="K156" s="122"/>
      <c r="L156" s="122"/>
      <c r="M156" s="129"/>
      <c r="N156" s="122"/>
      <c r="O156" s="122"/>
      <c r="P156" s="122"/>
      <c r="Q156" s="12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22.5">
      <c r="A157" s="118">
        <v>105</v>
      </c>
      <c r="B157" s="118" t="s">
        <v>75</v>
      </c>
      <c r="C157" s="148" t="s">
        <v>137</v>
      </c>
      <c r="D157" s="119" t="s">
        <v>82</v>
      </c>
      <c r="E157" s="120">
        <v>3</v>
      </c>
      <c r="F157" s="151"/>
      <c r="G157" s="122"/>
      <c r="H157" s="129"/>
      <c r="I157" s="130"/>
      <c r="J157" s="130"/>
      <c r="K157" s="122"/>
      <c r="L157" s="122"/>
      <c r="M157" s="142"/>
      <c r="N157" s="122"/>
      <c r="O157" s="122"/>
      <c r="P157" s="122"/>
      <c r="Q157" s="12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s="118">
        <v>106</v>
      </c>
      <c r="B158" s="118" t="s">
        <v>75</v>
      </c>
      <c r="C158" s="131" t="s">
        <v>45</v>
      </c>
      <c r="D158" s="126" t="s">
        <v>83</v>
      </c>
      <c r="E158" s="127">
        <v>1</v>
      </c>
      <c r="F158" s="155"/>
      <c r="G158" s="159"/>
      <c r="H158" s="155"/>
      <c r="I158" s="155"/>
      <c r="J158" s="155"/>
      <c r="K158" s="160"/>
      <c r="L158" s="160"/>
      <c r="M158" s="160"/>
      <c r="N158" s="122"/>
      <c r="O158" s="160"/>
      <c r="P158" s="160"/>
      <c r="Q158" s="12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 s="118"/>
      <c r="B159" s="118"/>
      <c r="C159" s="166" t="s">
        <v>88</v>
      </c>
      <c r="D159" s="119"/>
      <c r="E159" s="120"/>
      <c r="F159" s="155"/>
      <c r="G159" s="159"/>
      <c r="H159" s="155"/>
      <c r="I159" s="155"/>
      <c r="J159" s="155"/>
      <c r="K159" s="160"/>
      <c r="L159" s="160"/>
      <c r="M159" s="160"/>
      <c r="N159" s="155"/>
      <c r="O159" s="160"/>
      <c r="P159" s="160"/>
      <c r="Q159" s="12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56.25">
      <c r="A160" s="118">
        <v>107</v>
      </c>
      <c r="B160" s="118" t="s">
        <v>75</v>
      </c>
      <c r="C160" s="143" t="s">
        <v>138</v>
      </c>
      <c r="D160" s="126" t="s">
        <v>43</v>
      </c>
      <c r="E160" s="132">
        <v>13.84</v>
      </c>
      <c r="F160" s="155"/>
      <c r="G160" s="159"/>
      <c r="H160" s="155"/>
      <c r="I160" s="155"/>
      <c r="J160" s="155"/>
      <c r="K160" s="160"/>
      <c r="L160" s="160"/>
      <c r="M160" s="160"/>
      <c r="N160" s="155"/>
      <c r="O160" s="160"/>
      <c r="P160" s="160"/>
      <c r="Q160" s="12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 s="118"/>
      <c r="B161" s="118"/>
      <c r="C161" s="131" t="s">
        <v>139</v>
      </c>
      <c r="D161" s="145" t="s">
        <v>82</v>
      </c>
      <c r="E161" s="146">
        <v>9</v>
      </c>
      <c r="F161" s="123"/>
      <c r="G161" s="146"/>
      <c r="H161" s="129"/>
      <c r="I161" s="130"/>
      <c r="J161" s="130"/>
      <c r="K161" s="122"/>
      <c r="L161" s="122"/>
      <c r="M161" s="142"/>
      <c r="N161" s="122"/>
      <c r="O161" s="122"/>
      <c r="P161" s="122"/>
      <c r="Q161" s="12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 s="118"/>
      <c r="B162" s="118"/>
      <c r="C162" s="131" t="s">
        <v>140</v>
      </c>
      <c r="D162" s="145" t="s">
        <v>82</v>
      </c>
      <c r="E162" s="146">
        <v>3</v>
      </c>
      <c r="F162" s="123"/>
      <c r="G162" s="146"/>
      <c r="H162" s="129"/>
      <c r="I162" s="130"/>
      <c r="J162" s="130"/>
      <c r="K162" s="122"/>
      <c r="L162" s="122"/>
      <c r="M162" s="142"/>
      <c r="N162" s="122"/>
      <c r="O162" s="122"/>
      <c r="P162" s="122"/>
      <c r="Q162" s="1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 s="118"/>
      <c r="B163" s="118"/>
      <c r="C163" s="131" t="s">
        <v>141</v>
      </c>
      <c r="D163" s="145" t="s">
        <v>82</v>
      </c>
      <c r="E163" s="146">
        <v>21</v>
      </c>
      <c r="F163" s="151"/>
      <c r="G163" s="146"/>
      <c r="H163" s="129"/>
      <c r="I163" s="130"/>
      <c r="J163" s="130"/>
      <c r="K163" s="122"/>
      <c r="L163" s="122"/>
      <c r="M163" s="129"/>
      <c r="N163" s="122"/>
      <c r="O163" s="122"/>
      <c r="P163" s="122"/>
      <c r="Q163" s="12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 s="118"/>
      <c r="B164" s="118"/>
      <c r="C164" s="131" t="s">
        <v>142</v>
      </c>
      <c r="D164" s="145" t="s">
        <v>82</v>
      </c>
      <c r="E164" s="146">
        <v>33</v>
      </c>
      <c r="F164" s="151"/>
      <c r="G164" s="122"/>
      <c r="H164" s="129"/>
      <c r="I164" s="130"/>
      <c r="J164" s="130"/>
      <c r="K164" s="122"/>
      <c r="L164" s="122"/>
      <c r="M164" s="142"/>
      <c r="N164" s="122"/>
      <c r="O164" s="122"/>
      <c r="P164" s="122"/>
      <c r="Q164" s="12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 s="118"/>
      <c r="B165" s="118"/>
      <c r="C165" s="131" t="s">
        <v>143</v>
      </c>
      <c r="D165" s="119" t="s">
        <v>82</v>
      </c>
      <c r="E165" s="120">
        <v>10</v>
      </c>
      <c r="F165" s="155"/>
      <c r="G165" s="159"/>
      <c r="H165" s="155"/>
      <c r="I165" s="155"/>
      <c r="J165" s="155"/>
      <c r="K165" s="160"/>
      <c r="L165" s="160"/>
      <c r="M165" s="160"/>
      <c r="N165" s="122"/>
      <c r="O165" s="160"/>
      <c r="P165" s="160"/>
      <c r="Q165" s="12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 s="118"/>
      <c r="B166" s="118"/>
      <c r="C166" s="176" t="s">
        <v>96</v>
      </c>
      <c r="D166" s="145"/>
      <c r="E166" s="146"/>
      <c r="F166" s="155"/>
      <c r="G166" s="159"/>
      <c r="H166" s="155"/>
      <c r="I166" s="155"/>
      <c r="J166" s="155"/>
      <c r="K166" s="160"/>
      <c r="L166" s="160"/>
      <c r="M166" s="160"/>
      <c r="N166" s="122"/>
      <c r="O166" s="160"/>
      <c r="P166" s="160"/>
      <c r="Q166" s="12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56.25">
      <c r="A167" s="118">
        <v>108</v>
      </c>
      <c r="B167" s="118" t="s">
        <v>75</v>
      </c>
      <c r="C167" s="131" t="s">
        <v>172</v>
      </c>
      <c r="D167" s="126" t="s">
        <v>76</v>
      </c>
      <c r="E167" s="127">
        <v>13</v>
      </c>
      <c r="F167" s="155"/>
      <c r="G167" s="159"/>
      <c r="H167" s="155"/>
      <c r="I167" s="155"/>
      <c r="J167" s="155"/>
      <c r="K167" s="160"/>
      <c r="L167" s="160"/>
      <c r="M167" s="160"/>
      <c r="N167" s="155"/>
      <c r="O167" s="160"/>
      <c r="P167" s="160"/>
      <c r="Q167" s="12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67.5">
      <c r="A168" s="118">
        <v>109</v>
      </c>
      <c r="B168" s="118" t="s">
        <v>75</v>
      </c>
      <c r="C168" s="131" t="s">
        <v>173</v>
      </c>
      <c r="D168" s="126" t="s">
        <v>76</v>
      </c>
      <c r="E168" s="127">
        <v>13</v>
      </c>
      <c r="F168" s="155"/>
      <c r="G168" s="159"/>
      <c r="H168" s="155"/>
      <c r="I168" s="155"/>
      <c r="J168" s="155"/>
      <c r="K168" s="160"/>
      <c r="L168" s="160"/>
      <c r="M168" s="160"/>
      <c r="N168" s="155"/>
      <c r="O168" s="160"/>
      <c r="P168" s="160"/>
      <c r="Q168" s="12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 s="118"/>
      <c r="B169" s="118"/>
      <c r="C169" s="168" t="s">
        <v>53</v>
      </c>
      <c r="D169" s="137"/>
      <c r="E169" s="137"/>
      <c r="F169" s="123"/>
      <c r="G169" s="146"/>
      <c r="H169" s="129"/>
      <c r="I169" s="130"/>
      <c r="J169" s="130"/>
      <c r="K169" s="122"/>
      <c r="L169" s="122"/>
      <c r="M169" s="142"/>
      <c r="N169" s="122"/>
      <c r="O169" s="122"/>
      <c r="P169" s="122"/>
      <c r="Q169" s="12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33.75">
      <c r="A170" s="118">
        <v>110</v>
      </c>
      <c r="B170" s="118" t="s">
        <v>75</v>
      </c>
      <c r="C170" s="148" t="s">
        <v>146</v>
      </c>
      <c r="D170" s="119" t="s">
        <v>43</v>
      </c>
      <c r="E170" s="163">
        <v>6.78</v>
      </c>
      <c r="F170" s="123"/>
      <c r="G170" s="146"/>
      <c r="H170" s="129"/>
      <c r="I170" s="130"/>
      <c r="J170" s="130"/>
      <c r="K170" s="122"/>
      <c r="L170" s="122"/>
      <c r="M170" s="142"/>
      <c r="N170" s="122"/>
      <c r="O170" s="122"/>
      <c r="P170" s="122"/>
      <c r="Q170" s="12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33.75">
      <c r="A171" s="118">
        <v>111</v>
      </c>
      <c r="B171" s="118" t="s">
        <v>75</v>
      </c>
      <c r="C171" s="131" t="s">
        <v>174</v>
      </c>
      <c r="D171" s="126" t="s">
        <v>43</v>
      </c>
      <c r="E171" s="122">
        <v>6.3</v>
      </c>
      <c r="F171" s="151"/>
      <c r="G171" s="146"/>
      <c r="H171" s="129"/>
      <c r="I171" s="130"/>
      <c r="J171" s="130"/>
      <c r="K171" s="122"/>
      <c r="L171" s="122"/>
      <c r="M171" s="129"/>
      <c r="N171" s="122"/>
      <c r="O171" s="122"/>
      <c r="P171" s="122"/>
      <c r="Q171" s="12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33.75">
      <c r="A172" s="118">
        <v>112</v>
      </c>
      <c r="B172" s="118" t="s">
        <v>75</v>
      </c>
      <c r="C172" s="131" t="s">
        <v>175</v>
      </c>
      <c r="D172" s="126" t="s">
        <v>43</v>
      </c>
      <c r="E172" s="122">
        <v>6.3</v>
      </c>
      <c r="F172" s="151"/>
      <c r="G172" s="122"/>
      <c r="H172" s="129"/>
      <c r="I172" s="130"/>
      <c r="J172" s="130"/>
      <c r="K172" s="122"/>
      <c r="L172" s="122"/>
      <c r="M172" s="142"/>
      <c r="N172" s="122"/>
      <c r="O172" s="122"/>
      <c r="P172" s="122"/>
      <c r="Q172" s="1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33.75">
      <c r="A173" s="118">
        <v>113</v>
      </c>
      <c r="B173" s="118" t="s">
        <v>75</v>
      </c>
      <c r="C173" s="131" t="s">
        <v>176</v>
      </c>
      <c r="D173" s="126" t="s">
        <v>43</v>
      </c>
      <c r="E173" s="122">
        <v>6.3</v>
      </c>
      <c r="F173" s="155"/>
      <c r="G173" s="159"/>
      <c r="H173" s="155"/>
      <c r="I173" s="155"/>
      <c r="J173" s="155"/>
      <c r="K173" s="160"/>
      <c r="L173" s="160"/>
      <c r="M173" s="160"/>
      <c r="N173" s="122"/>
      <c r="O173" s="160"/>
      <c r="P173" s="160"/>
      <c r="Q173" s="12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56.25">
      <c r="A174" s="118">
        <v>114</v>
      </c>
      <c r="B174" s="118" t="s">
        <v>75</v>
      </c>
      <c r="C174" s="164" t="s">
        <v>148</v>
      </c>
      <c r="D174" s="165" t="s">
        <v>43</v>
      </c>
      <c r="E174" s="152">
        <v>21.7</v>
      </c>
      <c r="F174" s="155"/>
      <c r="G174" s="159"/>
      <c r="H174" s="155"/>
      <c r="I174" s="155"/>
      <c r="J174" s="155"/>
      <c r="K174" s="160"/>
      <c r="L174" s="160"/>
      <c r="M174" s="160"/>
      <c r="N174" s="122"/>
      <c r="O174" s="160"/>
      <c r="P174" s="160"/>
      <c r="Q174" s="12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67.5">
      <c r="A175" s="118">
        <v>115</v>
      </c>
      <c r="B175" s="119" t="s">
        <v>75</v>
      </c>
      <c r="C175" s="136" t="s">
        <v>149</v>
      </c>
      <c r="D175" s="133" t="s">
        <v>43</v>
      </c>
      <c r="E175" s="123">
        <f>SUM(E171+(E174*2))</f>
        <v>49.699999999999996</v>
      </c>
      <c r="F175" s="155"/>
      <c r="G175" s="159"/>
      <c r="H175" s="155"/>
      <c r="I175" s="155"/>
      <c r="J175" s="155"/>
      <c r="K175" s="160"/>
      <c r="L175" s="160"/>
      <c r="M175" s="160"/>
      <c r="N175" s="155"/>
      <c r="O175" s="160"/>
      <c r="P175" s="160"/>
      <c r="Q175" s="12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56.25">
      <c r="A176" s="118">
        <v>116</v>
      </c>
      <c r="B176" s="118" t="s">
        <v>75</v>
      </c>
      <c r="C176" s="125" t="s">
        <v>97</v>
      </c>
      <c r="D176" s="126" t="s">
        <v>43</v>
      </c>
      <c r="E176" s="132">
        <v>40.46</v>
      </c>
      <c r="F176" s="155"/>
      <c r="G176" s="159"/>
      <c r="H176" s="155"/>
      <c r="I176" s="155"/>
      <c r="J176" s="155"/>
      <c r="K176" s="160"/>
      <c r="L176" s="160"/>
      <c r="M176" s="160"/>
      <c r="N176" s="155"/>
      <c r="O176" s="160"/>
      <c r="P176" s="160"/>
      <c r="Q176" s="12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67.5">
      <c r="A177" s="118">
        <v>117</v>
      </c>
      <c r="B177" s="118" t="s">
        <v>75</v>
      </c>
      <c r="C177" s="125" t="s">
        <v>150</v>
      </c>
      <c r="D177" s="126" t="s">
        <v>43</v>
      </c>
      <c r="E177" s="132">
        <v>31.6</v>
      </c>
      <c r="F177" s="155"/>
      <c r="G177" s="159"/>
      <c r="H177" s="155"/>
      <c r="I177" s="155"/>
      <c r="J177" s="155"/>
      <c r="K177" s="160"/>
      <c r="L177" s="160"/>
      <c r="M177" s="160"/>
      <c r="N177" s="122"/>
      <c r="O177" s="160"/>
      <c r="P177" s="160"/>
      <c r="Q177" s="12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45">
      <c r="A178" s="118">
        <v>118</v>
      </c>
      <c r="B178" s="118" t="s">
        <v>75</v>
      </c>
      <c r="C178" s="131" t="s">
        <v>98</v>
      </c>
      <c r="D178" s="126" t="s">
        <v>43</v>
      </c>
      <c r="E178" s="155">
        <v>33.2</v>
      </c>
      <c r="F178" s="155"/>
      <c r="G178" s="159"/>
      <c r="H178" s="155"/>
      <c r="I178" s="155"/>
      <c r="J178" s="155"/>
      <c r="K178" s="160"/>
      <c r="L178" s="160"/>
      <c r="M178" s="160"/>
      <c r="N178" s="155"/>
      <c r="O178" s="160"/>
      <c r="P178" s="160"/>
      <c r="Q178" s="12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45">
      <c r="A179" s="118">
        <v>119</v>
      </c>
      <c r="B179" s="118" t="s">
        <v>75</v>
      </c>
      <c r="C179" s="131" t="s">
        <v>151</v>
      </c>
      <c r="D179" s="126" t="s">
        <v>43</v>
      </c>
      <c r="E179" s="132">
        <v>33.2</v>
      </c>
      <c r="F179" s="155"/>
      <c r="G179" s="159"/>
      <c r="H179" s="155"/>
      <c r="I179" s="155"/>
      <c r="J179" s="155"/>
      <c r="K179" s="160"/>
      <c r="L179" s="160"/>
      <c r="M179" s="160"/>
      <c r="N179" s="155"/>
      <c r="O179" s="160"/>
      <c r="P179" s="160"/>
      <c r="Q179" s="12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45">
      <c r="A180" s="118">
        <v>120</v>
      </c>
      <c r="B180" s="118" t="s">
        <v>75</v>
      </c>
      <c r="C180" s="131" t="s">
        <v>177</v>
      </c>
      <c r="D180" s="126" t="s">
        <v>43</v>
      </c>
      <c r="E180" s="132">
        <v>0.5</v>
      </c>
      <c r="F180" s="123"/>
      <c r="G180" s="146"/>
      <c r="H180" s="129"/>
      <c r="I180" s="130"/>
      <c r="J180" s="130"/>
      <c r="K180" s="122"/>
      <c r="L180" s="122"/>
      <c r="M180" s="142"/>
      <c r="N180" s="122"/>
      <c r="O180" s="122"/>
      <c r="P180" s="122"/>
      <c r="Q180" s="12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67.5">
      <c r="A181" s="118">
        <v>121</v>
      </c>
      <c r="B181" s="118" t="s">
        <v>75</v>
      </c>
      <c r="C181" s="131" t="s">
        <v>152</v>
      </c>
      <c r="D181" s="126" t="s">
        <v>43</v>
      </c>
      <c r="E181" s="132">
        <v>24.2</v>
      </c>
      <c r="F181" s="123"/>
      <c r="G181" s="146"/>
      <c r="H181" s="129"/>
      <c r="I181" s="130"/>
      <c r="J181" s="130"/>
      <c r="K181" s="122"/>
      <c r="L181" s="122"/>
      <c r="M181" s="142"/>
      <c r="N181" s="122"/>
      <c r="O181" s="122"/>
      <c r="P181" s="122"/>
      <c r="Q181" s="12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 s="118"/>
      <c r="B182" s="118"/>
      <c r="C182" s="166" t="s">
        <v>54</v>
      </c>
      <c r="D182" s="126"/>
      <c r="E182" s="132"/>
      <c r="F182" s="155"/>
      <c r="G182" s="159"/>
      <c r="H182" s="155"/>
      <c r="I182" s="155"/>
      <c r="J182" s="155"/>
      <c r="K182" s="160"/>
      <c r="L182" s="160"/>
      <c r="M182" s="160"/>
      <c r="N182" s="122"/>
      <c r="O182" s="160"/>
      <c r="P182" s="160"/>
      <c r="Q182" s="1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45">
      <c r="A183" s="118">
        <v>122</v>
      </c>
      <c r="B183" s="118" t="s">
        <v>75</v>
      </c>
      <c r="C183" s="131" t="s">
        <v>153</v>
      </c>
      <c r="D183" s="126" t="s">
        <v>82</v>
      </c>
      <c r="E183" s="118">
        <v>1</v>
      </c>
      <c r="F183" s="155"/>
      <c r="G183" s="159"/>
      <c r="H183" s="155"/>
      <c r="I183" s="155"/>
      <c r="J183" s="155"/>
      <c r="K183" s="160"/>
      <c r="L183" s="160"/>
      <c r="M183" s="160"/>
      <c r="N183" s="155"/>
      <c r="O183" s="160"/>
      <c r="P183" s="160"/>
      <c r="Q183" s="12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45">
      <c r="A184" s="118">
        <v>123</v>
      </c>
      <c r="B184" s="118" t="s">
        <v>75</v>
      </c>
      <c r="C184" s="131" t="s">
        <v>178</v>
      </c>
      <c r="D184" s="126" t="s">
        <v>82</v>
      </c>
      <c r="E184" s="118">
        <v>2</v>
      </c>
      <c r="F184" s="155"/>
      <c r="G184" s="159"/>
      <c r="H184" s="155"/>
      <c r="I184" s="155"/>
      <c r="J184" s="155"/>
      <c r="K184" s="160"/>
      <c r="L184" s="160"/>
      <c r="M184" s="160"/>
      <c r="N184" s="155"/>
      <c r="O184" s="160"/>
      <c r="P184" s="160"/>
      <c r="Q184" s="12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s="118"/>
      <c r="B185" s="118"/>
      <c r="C185" s="167" t="s">
        <v>99</v>
      </c>
      <c r="D185" s="126"/>
      <c r="E185" s="132"/>
      <c r="F185" s="123"/>
      <c r="G185" s="146"/>
      <c r="H185" s="129"/>
      <c r="I185" s="130"/>
      <c r="J185" s="130"/>
      <c r="K185" s="122"/>
      <c r="L185" s="122"/>
      <c r="M185" s="142"/>
      <c r="N185" s="122"/>
      <c r="O185" s="122"/>
      <c r="P185" s="122"/>
      <c r="Q185" s="12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45">
      <c r="A186" s="118">
        <v>124</v>
      </c>
      <c r="B186" s="118" t="s">
        <v>75</v>
      </c>
      <c r="C186" s="157" t="s">
        <v>154</v>
      </c>
      <c r="D186" s="133" t="s">
        <v>43</v>
      </c>
      <c r="E186" s="123">
        <f>E118</f>
        <v>33.2</v>
      </c>
      <c r="F186" s="123"/>
      <c r="G186" s="146"/>
      <c r="H186" s="129"/>
      <c r="I186" s="130"/>
      <c r="J186" s="130"/>
      <c r="K186" s="122"/>
      <c r="L186" s="122"/>
      <c r="M186" s="142"/>
      <c r="N186" s="122"/>
      <c r="O186" s="122"/>
      <c r="P186" s="122"/>
      <c r="Q186" s="12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45">
      <c r="A187" s="118">
        <v>125</v>
      </c>
      <c r="B187" s="118" t="s">
        <v>75</v>
      </c>
      <c r="C187" s="131" t="s">
        <v>155</v>
      </c>
      <c r="D187" s="126" t="s">
        <v>43</v>
      </c>
      <c r="E187" s="155">
        <f>E186</f>
        <v>33.2</v>
      </c>
      <c r="F187" s="151"/>
      <c r="G187" s="146"/>
      <c r="H187" s="129"/>
      <c r="I187" s="130"/>
      <c r="J187" s="130"/>
      <c r="K187" s="122"/>
      <c r="L187" s="122"/>
      <c r="M187" s="129"/>
      <c r="N187" s="122"/>
      <c r="O187" s="122"/>
      <c r="P187" s="122"/>
      <c r="Q187" s="12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33.75">
      <c r="A188" s="118">
        <v>126</v>
      </c>
      <c r="B188" s="118" t="s">
        <v>75</v>
      </c>
      <c r="C188" s="157" t="s">
        <v>179</v>
      </c>
      <c r="D188" s="158" t="s">
        <v>43</v>
      </c>
      <c r="E188" s="155">
        <f>E186</f>
        <v>33.2</v>
      </c>
      <c r="F188" s="151"/>
      <c r="G188" s="122"/>
      <c r="H188" s="129"/>
      <c r="I188" s="130"/>
      <c r="J188" s="130"/>
      <c r="K188" s="122"/>
      <c r="L188" s="122"/>
      <c r="M188" s="142"/>
      <c r="N188" s="122"/>
      <c r="O188" s="122"/>
      <c r="P188" s="122"/>
      <c r="Q188" s="12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 s="118">
        <v>127</v>
      </c>
      <c r="B189" s="118" t="s">
        <v>75</v>
      </c>
      <c r="C189" s="136" t="s">
        <v>157</v>
      </c>
      <c r="D189" s="158" t="s">
        <v>44</v>
      </c>
      <c r="E189" s="155">
        <v>4.9</v>
      </c>
      <c r="F189" s="155"/>
      <c r="G189" s="159"/>
      <c r="H189" s="155"/>
      <c r="I189" s="155"/>
      <c r="J189" s="155"/>
      <c r="K189" s="160"/>
      <c r="L189" s="160"/>
      <c r="M189" s="160"/>
      <c r="N189" s="122"/>
      <c r="O189" s="160"/>
      <c r="P189" s="160"/>
      <c r="Q189" s="12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118"/>
      <c r="B190" s="118"/>
      <c r="C190" s="168" t="s">
        <v>158</v>
      </c>
      <c r="D190" s="119"/>
      <c r="E190" s="120"/>
      <c r="F190" s="155"/>
      <c r="G190" s="159"/>
      <c r="H190" s="155"/>
      <c r="I190" s="155"/>
      <c r="J190" s="155"/>
      <c r="K190" s="160"/>
      <c r="L190" s="160"/>
      <c r="M190" s="160"/>
      <c r="N190" s="122"/>
      <c r="O190" s="160"/>
      <c r="P190" s="160"/>
      <c r="Q190" s="12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56.25">
      <c r="A191" s="118">
        <v>128</v>
      </c>
      <c r="B191" s="118" t="s">
        <v>75</v>
      </c>
      <c r="C191" s="162" t="s">
        <v>159</v>
      </c>
      <c r="D191" s="126" t="s">
        <v>76</v>
      </c>
      <c r="E191" s="127">
        <v>4</v>
      </c>
      <c r="F191" s="155"/>
      <c r="G191" s="159"/>
      <c r="H191" s="155"/>
      <c r="I191" s="155"/>
      <c r="J191" s="155"/>
      <c r="K191" s="160"/>
      <c r="L191" s="160"/>
      <c r="M191" s="160"/>
      <c r="N191" s="155"/>
      <c r="O191" s="160"/>
      <c r="P191" s="160"/>
      <c r="Q191" s="12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33.75">
      <c r="A192" s="118">
        <v>129</v>
      </c>
      <c r="B192" s="118" t="s">
        <v>75</v>
      </c>
      <c r="C192" s="162" t="s">
        <v>160</v>
      </c>
      <c r="D192" s="126" t="s">
        <v>76</v>
      </c>
      <c r="E192" s="127">
        <v>4</v>
      </c>
      <c r="F192" s="155"/>
      <c r="G192" s="159"/>
      <c r="H192" s="155"/>
      <c r="I192" s="155"/>
      <c r="J192" s="155"/>
      <c r="K192" s="160"/>
      <c r="L192" s="160"/>
      <c r="M192" s="160"/>
      <c r="N192" s="155"/>
      <c r="O192" s="160"/>
      <c r="P192" s="160"/>
      <c r="Q192" s="1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45">
      <c r="A193" s="118">
        <v>130</v>
      </c>
      <c r="B193" s="118" t="s">
        <v>75</v>
      </c>
      <c r="C193" s="162" t="s">
        <v>161</v>
      </c>
      <c r="D193" s="126" t="s">
        <v>76</v>
      </c>
      <c r="E193" s="127">
        <v>1</v>
      </c>
      <c r="F193" s="155"/>
      <c r="G193" s="159"/>
      <c r="H193" s="155"/>
      <c r="I193" s="155"/>
      <c r="J193" s="155"/>
      <c r="K193" s="160"/>
      <c r="L193" s="160"/>
      <c r="M193" s="160"/>
      <c r="N193" s="122"/>
      <c r="O193" s="160"/>
      <c r="P193" s="160"/>
      <c r="Q193" s="12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3.75">
      <c r="A194" s="118">
        <v>131</v>
      </c>
      <c r="B194" s="118" t="s">
        <v>75</v>
      </c>
      <c r="C194" s="162" t="s">
        <v>162</v>
      </c>
      <c r="D194" s="126" t="s">
        <v>76</v>
      </c>
      <c r="E194" s="127">
        <v>1</v>
      </c>
      <c r="F194" s="155"/>
      <c r="G194" s="159"/>
      <c r="H194" s="155"/>
      <c r="I194" s="155"/>
      <c r="J194" s="155"/>
      <c r="K194" s="160"/>
      <c r="L194" s="160"/>
      <c r="M194" s="160"/>
      <c r="N194" s="155"/>
      <c r="O194" s="160"/>
      <c r="P194" s="160"/>
      <c r="Q194" s="12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45">
      <c r="A195" s="118">
        <v>132</v>
      </c>
      <c r="B195" s="118" t="s">
        <v>75</v>
      </c>
      <c r="C195" s="162" t="s">
        <v>163</v>
      </c>
      <c r="D195" s="126" t="s">
        <v>76</v>
      </c>
      <c r="E195" s="127">
        <v>4</v>
      </c>
      <c r="F195" s="155"/>
      <c r="G195" s="159"/>
      <c r="H195" s="155"/>
      <c r="I195" s="155"/>
      <c r="J195" s="155"/>
      <c r="K195" s="160"/>
      <c r="L195" s="160"/>
      <c r="M195" s="160"/>
      <c r="N195" s="155"/>
      <c r="O195" s="160"/>
      <c r="P195" s="160"/>
      <c r="Q195" s="12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22.5">
      <c r="A196" s="118">
        <v>133</v>
      </c>
      <c r="B196" s="156" t="s">
        <v>75</v>
      </c>
      <c r="C196" s="121" t="s">
        <v>180</v>
      </c>
      <c r="D196" s="119" t="s">
        <v>76</v>
      </c>
      <c r="E196" s="120">
        <v>1</v>
      </c>
      <c r="F196" s="123"/>
      <c r="G196" s="146"/>
      <c r="H196" s="129"/>
      <c r="I196" s="130"/>
      <c r="J196" s="130"/>
      <c r="K196" s="122"/>
      <c r="L196" s="122"/>
      <c r="M196" s="142"/>
      <c r="N196" s="122"/>
      <c r="O196" s="122"/>
      <c r="P196" s="122"/>
      <c r="Q196" s="12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22.5">
      <c r="A197" s="118">
        <v>134</v>
      </c>
      <c r="B197" s="156" t="s">
        <v>75</v>
      </c>
      <c r="C197" s="121" t="s">
        <v>181</v>
      </c>
      <c r="D197" s="119" t="s">
        <v>76</v>
      </c>
      <c r="E197" s="120">
        <v>1</v>
      </c>
      <c r="F197" s="123"/>
      <c r="G197" s="146"/>
      <c r="H197" s="129"/>
      <c r="I197" s="130"/>
      <c r="J197" s="130"/>
      <c r="K197" s="122"/>
      <c r="L197" s="122"/>
      <c r="M197" s="142"/>
      <c r="N197" s="122"/>
      <c r="O197" s="122"/>
      <c r="P197" s="122"/>
      <c r="Q197" s="12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118"/>
      <c r="B198" s="156"/>
      <c r="C198" s="166" t="s">
        <v>100</v>
      </c>
      <c r="D198" s="119"/>
      <c r="E198" s="170"/>
      <c r="F198" s="151"/>
      <c r="G198" s="146"/>
      <c r="H198" s="129"/>
      <c r="I198" s="130"/>
      <c r="J198" s="130"/>
      <c r="K198" s="122"/>
      <c r="L198" s="122"/>
      <c r="M198" s="129"/>
      <c r="N198" s="122"/>
      <c r="O198" s="122"/>
      <c r="P198" s="122"/>
      <c r="Q198" s="12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22.5">
      <c r="A199" s="118">
        <v>135</v>
      </c>
      <c r="B199" s="156" t="s">
        <v>75</v>
      </c>
      <c r="C199" s="177" t="s">
        <v>182</v>
      </c>
      <c r="D199" s="119" t="s">
        <v>76</v>
      </c>
      <c r="E199" s="170">
        <v>1</v>
      </c>
      <c r="F199" s="155"/>
      <c r="G199" s="159"/>
      <c r="H199" s="155"/>
      <c r="I199" s="155"/>
      <c r="J199" s="155"/>
      <c r="K199" s="160"/>
      <c r="L199" s="160"/>
      <c r="M199" s="160"/>
      <c r="N199" s="122"/>
      <c r="O199" s="160"/>
      <c r="P199" s="160"/>
      <c r="Q199" s="12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67.5">
      <c r="A200" s="118">
        <v>136</v>
      </c>
      <c r="B200" s="118" t="s">
        <v>75</v>
      </c>
      <c r="C200" s="148" t="s">
        <v>164</v>
      </c>
      <c r="D200" s="119" t="s">
        <v>76</v>
      </c>
      <c r="E200" s="120">
        <v>1</v>
      </c>
      <c r="F200" s="155"/>
      <c r="G200" s="159"/>
      <c r="H200" s="155"/>
      <c r="I200" s="155"/>
      <c r="J200" s="155"/>
      <c r="K200" s="160"/>
      <c r="L200" s="160"/>
      <c r="M200" s="160"/>
      <c r="N200" s="122"/>
      <c r="O200" s="160"/>
      <c r="P200" s="160"/>
      <c r="Q200" s="12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22.5">
      <c r="A201" s="118">
        <v>137</v>
      </c>
      <c r="B201" s="118" t="s">
        <v>75</v>
      </c>
      <c r="C201" s="162" t="s">
        <v>165</v>
      </c>
      <c r="D201" s="169" t="s">
        <v>82</v>
      </c>
      <c r="E201" s="170">
        <v>5</v>
      </c>
      <c r="F201" s="155"/>
      <c r="G201" s="159"/>
      <c r="H201" s="155"/>
      <c r="I201" s="155"/>
      <c r="J201" s="155"/>
      <c r="K201" s="160"/>
      <c r="L201" s="160"/>
      <c r="M201" s="160"/>
      <c r="N201" s="155"/>
      <c r="O201" s="160"/>
      <c r="P201" s="160"/>
      <c r="Q201" s="12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22.5">
      <c r="A202" s="118">
        <v>138</v>
      </c>
      <c r="B202" s="118" t="s">
        <v>75</v>
      </c>
      <c r="C202" s="162" t="s">
        <v>166</v>
      </c>
      <c r="D202" s="169" t="s">
        <v>82</v>
      </c>
      <c r="E202" s="170">
        <v>3</v>
      </c>
      <c r="F202" s="155"/>
      <c r="G202" s="159"/>
      <c r="H202" s="155"/>
      <c r="I202" s="155"/>
      <c r="J202" s="155"/>
      <c r="K202" s="160"/>
      <c r="L202" s="160"/>
      <c r="M202" s="160"/>
      <c r="N202" s="122"/>
      <c r="O202" s="160"/>
      <c r="P202" s="160"/>
      <c r="Q202" s="1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118">
        <v>139</v>
      </c>
      <c r="B203" s="118" t="s">
        <v>75</v>
      </c>
      <c r="C203" s="162" t="s">
        <v>167</v>
      </c>
      <c r="D203" s="169" t="s">
        <v>82</v>
      </c>
      <c r="E203" s="170">
        <v>4</v>
      </c>
      <c r="F203" s="155"/>
      <c r="G203" s="159"/>
      <c r="H203" s="155"/>
      <c r="I203" s="155"/>
      <c r="J203" s="155"/>
      <c r="K203" s="160"/>
      <c r="L203" s="160"/>
      <c r="M203" s="160"/>
      <c r="N203" s="155"/>
      <c r="O203" s="160"/>
      <c r="P203" s="160"/>
      <c r="Q203" s="12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22.5">
      <c r="A204" s="118">
        <v>140</v>
      </c>
      <c r="B204" s="118" t="s">
        <v>75</v>
      </c>
      <c r="C204" s="162" t="s">
        <v>168</v>
      </c>
      <c r="D204" s="169" t="s">
        <v>82</v>
      </c>
      <c r="E204" s="170">
        <v>5</v>
      </c>
      <c r="F204" s="155"/>
      <c r="G204" s="159"/>
      <c r="H204" s="155"/>
      <c r="I204" s="155"/>
      <c r="J204" s="155"/>
      <c r="K204" s="160"/>
      <c r="L204" s="160"/>
      <c r="M204" s="160"/>
      <c r="N204" s="155"/>
      <c r="O204" s="160"/>
      <c r="P204" s="160"/>
      <c r="Q204" s="12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118">
        <v>141</v>
      </c>
      <c r="B205" s="118" t="s">
        <v>75</v>
      </c>
      <c r="C205" s="171" t="s">
        <v>169</v>
      </c>
      <c r="D205" s="169" t="s">
        <v>82</v>
      </c>
      <c r="E205" s="170">
        <v>1</v>
      </c>
      <c r="F205" s="155"/>
      <c r="G205" s="159"/>
      <c r="H205" s="155"/>
      <c r="I205" s="155"/>
      <c r="J205" s="155"/>
      <c r="K205" s="160"/>
      <c r="L205" s="160"/>
      <c r="M205" s="160"/>
      <c r="N205" s="122"/>
      <c r="O205" s="160"/>
      <c r="P205" s="160"/>
      <c r="Q205" s="12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118">
        <v>142</v>
      </c>
      <c r="B206" s="118" t="s">
        <v>75</v>
      </c>
      <c r="C206" s="162" t="s">
        <v>170</v>
      </c>
      <c r="D206" s="169" t="s">
        <v>82</v>
      </c>
      <c r="E206" s="170">
        <v>3</v>
      </c>
      <c r="F206" s="155"/>
      <c r="G206" s="159"/>
      <c r="H206" s="155"/>
      <c r="I206" s="155"/>
      <c r="J206" s="155"/>
      <c r="K206" s="160"/>
      <c r="L206" s="160"/>
      <c r="M206" s="160"/>
      <c r="N206" s="155"/>
      <c r="O206" s="160"/>
      <c r="P206" s="160"/>
      <c r="Q206" s="12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22.5">
      <c r="A207" s="118">
        <v>143</v>
      </c>
      <c r="B207" s="118" t="s">
        <v>75</v>
      </c>
      <c r="C207" s="162" t="s">
        <v>101</v>
      </c>
      <c r="D207" s="126" t="s">
        <v>52</v>
      </c>
      <c r="E207" s="122">
        <v>2.45</v>
      </c>
      <c r="F207" s="155"/>
      <c r="G207" s="159"/>
      <c r="H207" s="155"/>
      <c r="I207" s="155"/>
      <c r="J207" s="155"/>
      <c r="K207" s="160"/>
      <c r="L207" s="160"/>
      <c r="M207" s="160"/>
      <c r="N207" s="155"/>
      <c r="O207" s="160"/>
      <c r="P207" s="160"/>
      <c r="Q207" s="12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18"/>
      <c r="B208" s="18"/>
      <c r="C208" s="58"/>
      <c r="D208" s="18"/>
      <c r="E208" s="20"/>
      <c r="F208" s="20"/>
      <c r="G208" s="20"/>
      <c r="H208" s="18"/>
      <c r="I208" s="59"/>
      <c r="J208" s="58" t="s">
        <v>46</v>
      </c>
      <c r="K208" s="113" t="s">
        <v>70</v>
      </c>
      <c r="L208" s="60"/>
      <c r="M208" s="61"/>
      <c r="N208" s="62"/>
      <c r="O208" s="62"/>
      <c r="P208" s="61">
        <f>N208</f>
        <v>0</v>
      </c>
      <c r="Q208" s="13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18"/>
      <c r="B209" s="18"/>
      <c r="C209" s="63"/>
      <c r="D209" s="18"/>
      <c r="E209" s="60"/>
      <c r="F209" s="60"/>
      <c r="G209" s="60"/>
      <c r="H209" s="60"/>
      <c r="I209" s="64"/>
      <c r="J209" s="65"/>
      <c r="K209" s="65" t="s">
        <v>47</v>
      </c>
      <c r="L209" s="66">
        <f>SUM(L208:L208)</f>
        <v>0</v>
      </c>
      <c r="M209" s="65">
        <f>SUM(M208:M208)</f>
        <v>0</v>
      </c>
      <c r="N209" s="65">
        <f>SUM(N208:N208)</f>
        <v>0</v>
      </c>
      <c r="O209" s="65">
        <f>SUM(O208:O208)</f>
        <v>0</v>
      </c>
      <c r="P209" s="65">
        <f>SUM(M209:O209)</f>
        <v>0</v>
      </c>
      <c r="Q209" s="14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3.5" customHeight="1">
      <c r="A210" s="67"/>
      <c r="B210" s="67"/>
      <c r="C210" s="68"/>
      <c r="D210" s="67"/>
      <c r="E210" s="69"/>
      <c r="F210" s="69"/>
      <c r="G210" s="69"/>
      <c r="H210" s="67"/>
      <c r="I210" s="70"/>
      <c r="J210" s="67"/>
      <c r="K210" s="67"/>
      <c r="L210" s="71"/>
      <c r="M210" s="71"/>
      <c r="N210" s="71"/>
      <c r="O210" s="71"/>
      <c r="P210" s="71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72"/>
      <c r="B211" s="73"/>
      <c r="C211" s="73"/>
      <c r="D211" s="73"/>
      <c r="E211" s="73"/>
      <c r="F211" s="73"/>
      <c r="G211" s="73"/>
      <c r="H211" s="73"/>
      <c r="I211" s="74"/>
      <c r="J211" s="73"/>
      <c r="K211" s="73"/>
      <c r="L211" s="73"/>
      <c r="M211" s="73"/>
      <c r="N211" s="73"/>
      <c r="O211" s="75" t="s">
        <v>48</v>
      </c>
      <c r="P211" s="76">
        <f>P209</f>
        <v>0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:18" ht="12.75">
      <c r="B212"/>
      <c r="C212"/>
      <c r="D212"/>
      <c r="E212"/>
      <c r="F212"/>
      <c r="G212"/>
      <c r="H212"/>
      <c r="J212"/>
      <c r="K212"/>
      <c r="L212"/>
      <c r="M212"/>
      <c r="N212"/>
      <c r="O212"/>
      <c r="P212"/>
      <c r="Q212"/>
      <c r="R212"/>
    </row>
    <row r="213" spans="2:18" ht="12.75">
      <c r="B213" s="187" t="s">
        <v>56</v>
      </c>
      <c r="C213" s="187"/>
      <c r="D213" s="187"/>
      <c r="E213" s="187"/>
      <c r="F213" s="187"/>
      <c r="G213" s="187"/>
      <c r="H213" s="188" t="s">
        <v>49</v>
      </c>
      <c r="I213" s="188"/>
      <c r="J213" s="188"/>
      <c r="K213" s="189"/>
      <c r="L213" s="189"/>
      <c r="M213" s="189"/>
      <c r="N213" s="189"/>
      <c r="O213" s="189"/>
      <c r="P213"/>
      <c r="Q213"/>
      <c r="R213"/>
    </row>
    <row r="214" spans="2:18" ht="12.75"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</row>
    <row r="215" spans="2:15" ht="16.5" customHeight="1">
      <c r="B215" s="191" t="s">
        <v>55</v>
      </c>
      <c r="C215" s="191"/>
      <c r="D215" s="191"/>
      <c r="E215" s="15"/>
      <c r="F215" s="10"/>
      <c r="G215" s="16"/>
      <c r="H215" s="16"/>
      <c r="I215" s="17"/>
      <c r="J215" s="192" t="s">
        <v>55</v>
      </c>
      <c r="K215" s="192"/>
      <c r="L215" s="192"/>
      <c r="M215" s="192"/>
      <c r="N215" s="192"/>
      <c r="O215" s="192"/>
    </row>
  </sheetData>
  <sheetProtection selectLockedCells="1" selectUnlockedCells="1"/>
  <mergeCells count="16">
    <mergeCell ref="G7:J7"/>
    <mergeCell ref="H9:I9"/>
    <mergeCell ref="L9:N9"/>
    <mergeCell ref="A11:A12"/>
    <mergeCell ref="B11:B12"/>
    <mergeCell ref="C11:C12"/>
    <mergeCell ref="D11:D12"/>
    <mergeCell ref="E11:E12"/>
    <mergeCell ref="F11:K11"/>
    <mergeCell ref="L11:P11"/>
    <mergeCell ref="B213:G213"/>
    <mergeCell ref="H213:J213"/>
    <mergeCell ref="K213:O213"/>
    <mergeCell ref="B214:R214"/>
    <mergeCell ref="B215:D215"/>
    <mergeCell ref="J215:O215"/>
  </mergeCells>
  <printOptions/>
  <pageMargins left="0.4724409448818898" right="0.1968503937007874" top="0.7480314960629921" bottom="0.35433070866141736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</dc:creator>
  <cp:keywords/>
  <dc:description/>
  <cp:lastModifiedBy>Valda Stova</cp:lastModifiedBy>
  <cp:lastPrinted>2017-04-12T05:20:14Z</cp:lastPrinted>
  <dcterms:created xsi:type="dcterms:W3CDTF">2014-01-06T06:36:37Z</dcterms:created>
  <dcterms:modified xsi:type="dcterms:W3CDTF">2017-05-13T06:18:13Z</dcterms:modified>
  <cp:category/>
  <cp:version/>
  <cp:contentType/>
  <cp:contentStatus/>
  <cp:revision>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Sanmeistars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