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C:\Users\valda\Desktop\Iepirkumi 2018\Vānes celiņi\"/>
    </mc:Choice>
  </mc:AlternateContent>
  <bookViews>
    <workbookView xWindow="0" yWindow="0" windowWidth="21600" windowHeight="9510" tabRatio="987"/>
  </bookViews>
  <sheets>
    <sheet name="Tāme" sheetId="1" r:id="rId1"/>
  </sheets>
  <definedNames>
    <definedName name="_xlnm.Print_Area" localSheetId="0">Tāme!$A$1:$AY$60</definedName>
    <definedName name="_xlnm.Print_Titles" localSheetId="0">Tāme!$10:$12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36" i="1" l="1"/>
  <c r="D35" i="1"/>
  <c r="D34" i="1"/>
  <c r="D33" i="1"/>
  <c r="D30" i="1"/>
  <c r="D29" i="1"/>
  <c r="D28" i="1"/>
  <c r="D27" i="1"/>
  <c r="D20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C12" i="1"/>
  <c r="D12" i="1" s="1"/>
  <c r="E12" i="1" s="1"/>
  <c r="F12" i="1" s="1"/>
  <c r="G12" i="1" s="1"/>
  <c r="H12" i="1" s="1"/>
  <c r="I12" i="1" s="1"/>
  <c r="J12" i="1" s="1"/>
  <c r="K12" i="1" s="1"/>
  <c r="L12" i="1" s="1"/>
  <c r="M12" i="1" s="1"/>
  <c r="N12" i="1" s="1"/>
  <c r="O12" i="1" s="1"/>
  <c r="A26" i="1" l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D23" i="1"/>
</calcChain>
</file>

<file path=xl/sharedStrings.xml><?xml version="1.0" encoding="utf-8"?>
<sst xmlns="http://schemas.openxmlformats.org/spreadsheetml/2006/main" count="85" uniqueCount="60">
  <si>
    <t>(Darba veids vai konstruktīvā elementa nosaukums)</t>
  </si>
  <si>
    <t>Pasūtītājs: Kandavas novada dome</t>
  </si>
  <si>
    <t>Objekta nosaukums :  1. grupas būve - Teritorijas labiekārtojums. Gājēju ietves posma pārbūve pie Vānes pagasta pārvaldes ēkas</t>
  </si>
  <si>
    <t>Objekta adrese :"Vārpiņa", Vāne, Vānes pag., Kandavas novads</t>
  </si>
  <si>
    <t>Tāmes izmaksas bez PVN</t>
  </si>
  <si>
    <t>euro</t>
  </si>
  <si>
    <t>Vienības izmaksas</t>
  </si>
  <si>
    <t>Kopā uz visu apjomu</t>
  </si>
  <si>
    <t>Nr.p.k.</t>
  </si>
  <si>
    <t xml:space="preserve">                             Darba nosaukums</t>
  </si>
  <si>
    <t>Mērvienība</t>
  </si>
  <si>
    <t>Daudzums</t>
  </si>
  <si>
    <t>Laika norma (c/h).</t>
  </si>
  <si>
    <t>Darba samaksas likme (euro/h)</t>
  </si>
  <si>
    <t>Darba alga (euro)</t>
  </si>
  <si>
    <t>Būvizstrādājumi (euro)</t>
  </si>
  <si>
    <t>Mehānismi (euro)</t>
  </si>
  <si>
    <t>Kopā (euro)</t>
  </si>
  <si>
    <t>Darbietilpība (c/h)</t>
  </si>
  <si>
    <t>Darba alga  (euro)</t>
  </si>
  <si>
    <t>Summa (euro)</t>
  </si>
  <si>
    <t>Sagatavošanās darbi</t>
  </si>
  <si>
    <t>Izpilddokumentācijas sagatavošana</t>
  </si>
  <si>
    <t>kompl</t>
  </si>
  <si>
    <t>Mobilizācija un sagatavošanās būvdarbu veikšanai (pagaidu būvlaukuma ierīkošana un uzturēšana)</t>
  </si>
  <si>
    <t>Teritorijas uzmērīšana un nospraušana</t>
  </si>
  <si>
    <t>Esošo koku un krūmu aizsardzība būvdarbu laikā</t>
  </si>
  <si>
    <t>Demontāžas darbi un zemes darbi</t>
  </si>
  <si>
    <t>Grunts rakšana līdz nepieciešamajai atzīmei</t>
  </si>
  <si>
    <t>m3</t>
  </si>
  <si>
    <t>Esošo segumu demontāža (betona plāksnes un dabīgā akmens bruģis)) un utilizācija</t>
  </si>
  <si>
    <t>m2</t>
  </si>
  <si>
    <t>Esošo žoga stabu demontāža</t>
  </si>
  <si>
    <t>Liekās grunts izvešana uz atbērtni</t>
  </si>
  <si>
    <t>Segumu izbūves darbi</t>
  </si>
  <si>
    <t>Segums Tips-1</t>
  </si>
  <si>
    <t>Esošā seguma blietēšana</t>
  </si>
  <si>
    <t>Salizturīgā slāņa izbūve no vid. rupjas smilts vai citiem atļautiem materiāliem, h=200 mm (Kf &gt; 1 m/dnn)</t>
  </si>
  <si>
    <t>Šķembu seguma izbūve 120 mm</t>
  </si>
  <si>
    <t>Betona bruģakmens seguma montāža 60 mm (Līvu 200x100x60- pelēks) vai līdzvērtīgs</t>
  </si>
  <si>
    <t>Segums Tips-2</t>
  </si>
  <si>
    <t>Betona bruģakmens seguma montāža 60 mm (Līvu 200x100x60- pelēks/sarkans) vai līdzvērtīgs</t>
  </si>
  <si>
    <t>Apzaļumošana</t>
  </si>
  <si>
    <t>Auglīgās augsnes uzbēršana 200 mm ar zālāja sēšanu (1 m joslā ap gājēju celiņiem)</t>
  </si>
  <si>
    <t>Apmales</t>
  </si>
  <si>
    <t>Ietves betona apmaļu 1000x200x80mm uzstādīšana uz betona pamatnes</t>
  </si>
  <si>
    <t>t.m</t>
  </si>
  <si>
    <t xml:space="preserve">Virsizdevumi </t>
  </si>
  <si>
    <t>t.sk. darba aizsardzība</t>
  </si>
  <si>
    <t xml:space="preserve">Peļņa </t>
  </si>
  <si>
    <t>Kopā bez PVN</t>
  </si>
  <si>
    <t>%</t>
  </si>
  <si>
    <t>Tiešās izmaksas kopā, t. Sk. Darba devēja sociālais nodoklis (24,09 %)</t>
  </si>
  <si>
    <t>Tāmi sastādīja: ____________________</t>
  </si>
  <si>
    <t>2018. gada __.____________</t>
  </si>
  <si>
    <t>vārds, uzvārds, sert. Nr.</t>
  </si>
  <si>
    <t>Tāmi pārbaudīja:_____________________</t>
  </si>
  <si>
    <t>Tāme sastādīta 2018.gada tirgus cenās.</t>
  </si>
  <si>
    <t>Lokālā tāme</t>
  </si>
  <si>
    <t>Izlīdzinošā starpkārta izsiju, sīkšķembu vai sausas javas maisījums 50mm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</si>
</sst>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\-??_-;_-@_-"/>
    <numFmt numFmtId="165" formatCode="_-* #,##0.00,_€_-;\-* #,##0.00,_€_-;_-* \-??\ _€_-;_-@_-"/>
  </numFmts>
  <fonts count="13" x14ac:knownFonts="1">
    <font>
      <sz val="11"/>
      <color rgb="FF000000"/>
      <name val="Calibri"/>
      <family val="2"/>
      <charset val="186"/>
    </font>
    <font>
      <sz val="10"/>
      <name val="Arial"/>
      <family val="2"/>
      <charset val="186"/>
    </font>
    <font>
      <b/>
      <sz val="11"/>
      <name val="Arial"/>
      <family val="2"/>
      <charset val="186"/>
    </font>
    <font>
      <vertAlign val="superscript"/>
      <sz val="10"/>
      <name val="Arial"/>
      <family val="2"/>
      <charset val="186"/>
    </font>
    <font>
      <b/>
      <sz val="10"/>
      <name val="Arial"/>
      <family val="2"/>
      <charset val="204"/>
    </font>
    <font>
      <b/>
      <sz val="1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0"/>
      <name val="Arial"/>
      <family val="2"/>
      <charset val="1"/>
    </font>
    <font>
      <i/>
      <sz val="10"/>
      <name val="Arial"/>
      <family val="2"/>
      <charset val="204"/>
    </font>
    <font>
      <b/>
      <sz val="10"/>
      <name val="Arial"/>
      <family val="2"/>
      <charset val="1"/>
    </font>
    <font>
      <sz val="10"/>
      <name val="Arial"/>
      <family val="2"/>
      <charset val="204"/>
    </font>
    <font>
      <i/>
      <sz val="11"/>
      <color rgb="FF000000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>
      <alignment vertical="center" wrapText="1"/>
    </xf>
  </cellStyleXfs>
  <cellXfs count="60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1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/>
    <xf numFmtId="0" fontId="1" fillId="0" borderId="2" xfId="0" applyFont="1" applyBorder="1"/>
    <xf numFmtId="0" fontId="1" fillId="0" borderId="3" xfId="0" applyFont="1" applyBorder="1" applyAlignment="1">
      <alignment horizontal="center" vertical="center" textRotation="90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/>
    <xf numFmtId="0" fontId="0" fillId="0" borderId="2" xfId="0" applyBorder="1"/>
    <xf numFmtId="0" fontId="0" fillId="0" borderId="0" xfId="0"/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center" vertical="center" wrapText="1"/>
    </xf>
    <xf numFmtId="164" fontId="1" fillId="0" borderId="2" xfId="0" applyNumberFormat="1" applyFont="1" applyBorder="1"/>
    <xf numFmtId="0" fontId="1" fillId="0" borderId="2" xfId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vertical="center"/>
    </xf>
    <xf numFmtId="17" fontId="0" fillId="0" borderId="0" xfId="0" applyNumberFormat="1"/>
    <xf numFmtId="164" fontId="0" fillId="0" borderId="0" xfId="0" applyNumberFormat="1"/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5" fontId="0" fillId="0" borderId="0" xfId="0" applyNumberFormat="1"/>
    <xf numFmtId="0" fontId="1" fillId="0" borderId="0" xfId="0" applyFont="1" applyAlignment="1">
      <alignment horizontal="center"/>
    </xf>
    <xf numFmtId="10" fontId="8" fillId="0" borderId="2" xfId="0" applyNumberFormat="1" applyFont="1" applyBorder="1"/>
    <xf numFmtId="164" fontId="8" fillId="0" borderId="2" xfId="0" applyNumberFormat="1" applyFont="1" applyBorder="1"/>
    <xf numFmtId="164" fontId="1" fillId="0" borderId="2" xfId="0" applyNumberFormat="1" applyFont="1" applyBorder="1" applyAlignment="1">
      <alignment horizontal="center"/>
    </xf>
    <xf numFmtId="9" fontId="8" fillId="0" borderId="2" xfId="0" applyNumberFormat="1" applyFont="1" applyBorder="1"/>
    <xf numFmtId="164" fontId="10" fillId="0" borderId="2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0" fontId="8" fillId="0" borderId="0" xfId="0" applyNumberFormat="1" applyFont="1" applyBorder="1"/>
    <xf numFmtId="164" fontId="8" fillId="0" borderId="0" xfId="0" applyNumberFormat="1" applyFont="1" applyBorder="1"/>
    <xf numFmtId="164" fontId="10" fillId="0" borderId="0" xfId="0" applyNumberFormat="1" applyFont="1" applyBorder="1" applyAlignment="1">
      <alignment horizontal="center"/>
    </xf>
    <xf numFmtId="0" fontId="11" fillId="2" borderId="0" xfId="0" applyFont="1" applyFill="1" applyBorder="1"/>
    <xf numFmtId="0" fontId="1" fillId="0" borderId="2" xfId="0" applyFont="1" applyFill="1" applyBorder="1" applyAlignment="1">
      <alignment horizontal="left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5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</cellXfs>
  <cellStyles count="2">
    <cellStyle name="Explanatory Text" xfId="1" builtinId="53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49"/>
  <sheetViews>
    <sheetView tabSelected="1" view="pageBreakPreview" zoomScale="62" zoomScaleNormal="100" zoomScaleSheetLayoutView="62" zoomScalePageLayoutView="70" workbookViewId="0">
      <selection activeCell="B36" sqref="B36"/>
    </sheetView>
  </sheetViews>
  <sheetFormatPr defaultRowHeight="15" x14ac:dyDescent="0.25"/>
  <cols>
    <col min="1" max="1" width="8.5703125"/>
    <col min="2" max="2" width="54.42578125"/>
    <col min="3" max="3" width="8.5703125"/>
    <col min="4" max="7" width="8.7109375"/>
    <col min="9" max="9" width="9.7109375"/>
    <col min="10" max="10" width="10.7109375"/>
    <col min="11" max="11" width="12.28515625"/>
    <col min="12" max="12" width="12.140625" customWidth="1"/>
    <col min="13" max="13" width="10.5703125"/>
    <col min="14" max="14" width="10.7109375"/>
    <col min="15" max="15" width="10.5703125"/>
    <col min="16" max="16" width="12.140625" customWidth="1"/>
    <col min="17" max="17" width="15.42578125"/>
    <col min="18" max="1025" width="8.5703125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 customHeight="1" x14ac:dyDescent="0.25">
      <c r="A2" s="56" t="s">
        <v>58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x14ac:dyDescent="0.25">
      <c r="A3" s="57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x14ac:dyDescent="0.25">
      <c r="A4" s="2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x14ac:dyDescent="0.25">
      <c r="A5" s="2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x14ac:dyDescent="0.25">
      <c r="A6" s="2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x14ac:dyDescent="0.25">
      <c r="A8" s="3" t="s">
        <v>57</v>
      </c>
      <c r="B8" s="3"/>
      <c r="C8" s="3"/>
      <c r="D8" s="3"/>
      <c r="E8" s="3"/>
      <c r="F8" s="3"/>
      <c r="G8" s="3"/>
      <c r="H8" s="3"/>
      <c r="I8" s="3"/>
      <c r="J8" s="3" t="s">
        <v>4</v>
      </c>
      <c r="K8" s="3"/>
      <c r="L8" s="4"/>
      <c r="M8" s="5" t="s">
        <v>5</v>
      </c>
      <c r="N8" s="3"/>
      <c r="O8" s="3"/>
    </row>
    <row r="9" spans="1:1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8.600000000000001" customHeight="1" x14ac:dyDescent="0.25">
      <c r="A10" s="6"/>
      <c r="B10" s="6"/>
      <c r="C10" s="6"/>
      <c r="D10" s="6"/>
      <c r="E10" s="58" t="s">
        <v>6</v>
      </c>
      <c r="F10" s="58"/>
      <c r="G10" s="58"/>
      <c r="H10" s="58"/>
      <c r="I10" s="58"/>
      <c r="J10" s="58"/>
      <c r="K10" s="58" t="s">
        <v>7</v>
      </c>
      <c r="L10" s="58"/>
      <c r="M10" s="58"/>
      <c r="N10" s="58"/>
      <c r="O10" s="58"/>
    </row>
    <row r="11" spans="1:15" ht="114.6" customHeight="1" x14ac:dyDescent="0.25">
      <c r="A11" s="7" t="s">
        <v>8</v>
      </c>
      <c r="B11" s="8" t="s">
        <v>9</v>
      </c>
      <c r="C11" s="7" t="s">
        <v>10</v>
      </c>
      <c r="D11" s="7" t="s">
        <v>11</v>
      </c>
      <c r="E11" s="9" t="s">
        <v>12</v>
      </c>
      <c r="F11" s="9" t="s">
        <v>13</v>
      </c>
      <c r="G11" s="9" t="s">
        <v>14</v>
      </c>
      <c r="H11" s="9" t="s">
        <v>15</v>
      </c>
      <c r="I11" s="9" t="s">
        <v>16</v>
      </c>
      <c r="J11" s="9" t="s">
        <v>17</v>
      </c>
      <c r="K11" s="9" t="s">
        <v>18</v>
      </c>
      <c r="L11" s="9" t="s">
        <v>19</v>
      </c>
      <c r="M11" s="9" t="s">
        <v>15</v>
      </c>
      <c r="N11" s="9" t="s">
        <v>16</v>
      </c>
      <c r="O11" s="9" t="s">
        <v>20</v>
      </c>
    </row>
    <row r="12" spans="1:15" x14ac:dyDescent="0.25">
      <c r="A12" s="10">
        <v>1</v>
      </c>
      <c r="B12" s="10">
        <v>2</v>
      </c>
      <c r="C12" s="10">
        <f t="shared" ref="C12:O12" si="0">B12+1</f>
        <v>3</v>
      </c>
      <c r="D12" s="10">
        <f t="shared" si="0"/>
        <v>4</v>
      </c>
      <c r="E12" s="10">
        <f t="shared" si="0"/>
        <v>5</v>
      </c>
      <c r="F12" s="10">
        <f t="shared" si="0"/>
        <v>6</v>
      </c>
      <c r="G12" s="10">
        <f t="shared" si="0"/>
        <v>7</v>
      </c>
      <c r="H12" s="10">
        <f t="shared" si="0"/>
        <v>8</v>
      </c>
      <c r="I12" s="10">
        <f t="shared" si="0"/>
        <v>9</v>
      </c>
      <c r="J12" s="10">
        <f t="shared" si="0"/>
        <v>10</v>
      </c>
      <c r="K12" s="10">
        <f t="shared" si="0"/>
        <v>11</v>
      </c>
      <c r="L12" s="10">
        <f t="shared" si="0"/>
        <v>12</v>
      </c>
      <c r="M12" s="10">
        <f t="shared" si="0"/>
        <v>13</v>
      </c>
      <c r="N12" s="10">
        <f t="shared" si="0"/>
        <v>14</v>
      </c>
      <c r="O12" s="10">
        <f t="shared" si="0"/>
        <v>15</v>
      </c>
    </row>
    <row r="13" spans="1:15" s="17" customFormat="1" x14ac:dyDescent="0.25">
      <c r="A13" s="11"/>
      <c r="B13" s="12"/>
      <c r="C13" s="13"/>
      <c r="D13" s="14"/>
      <c r="E13" s="15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x14ac:dyDescent="0.25">
      <c r="A14" s="18">
        <v>1</v>
      </c>
      <c r="B14" s="19" t="s">
        <v>21</v>
      </c>
      <c r="C14" s="18"/>
      <c r="D14" s="14"/>
      <c r="E14" s="20"/>
      <c r="F14" s="20"/>
      <c r="G14" s="20"/>
      <c r="H14" s="20"/>
      <c r="I14" s="20"/>
      <c r="J14" s="21"/>
      <c r="K14" s="20"/>
      <c r="L14" s="20"/>
      <c r="M14" s="20"/>
      <c r="N14" s="20"/>
      <c r="O14" s="20"/>
    </row>
    <row r="15" spans="1:15" x14ac:dyDescent="0.25">
      <c r="A15" s="18">
        <f t="shared" ref="A15:A25" si="1">A14+1</f>
        <v>2</v>
      </c>
      <c r="B15" s="22" t="s">
        <v>22</v>
      </c>
      <c r="C15" s="23" t="s">
        <v>23</v>
      </c>
      <c r="D15" s="20">
        <v>1</v>
      </c>
      <c r="E15" s="20"/>
      <c r="F15" s="20"/>
      <c r="G15" s="20"/>
      <c r="H15" s="20"/>
      <c r="I15" s="20"/>
      <c r="J15" s="21"/>
      <c r="K15" s="20"/>
      <c r="L15" s="20"/>
      <c r="M15" s="20"/>
      <c r="N15" s="20"/>
      <c r="O15" s="20"/>
    </row>
    <row r="16" spans="1:15" ht="25.5" x14ac:dyDescent="0.25">
      <c r="A16" s="18">
        <f t="shared" si="1"/>
        <v>3</v>
      </c>
      <c r="B16" s="22" t="s">
        <v>24</v>
      </c>
      <c r="C16" s="23" t="s">
        <v>23</v>
      </c>
      <c r="D16" s="20">
        <v>1</v>
      </c>
      <c r="E16" s="20"/>
      <c r="F16" s="20"/>
      <c r="G16" s="20"/>
      <c r="H16" s="20"/>
      <c r="I16" s="20"/>
      <c r="J16" s="21"/>
      <c r="K16" s="20"/>
      <c r="L16" s="20"/>
      <c r="M16" s="20"/>
      <c r="N16" s="20"/>
      <c r="O16" s="20"/>
    </row>
    <row r="17" spans="1:15" x14ac:dyDescent="0.25">
      <c r="A17" s="18">
        <f t="shared" si="1"/>
        <v>4</v>
      </c>
      <c r="B17" s="22" t="s">
        <v>25</v>
      </c>
      <c r="C17" s="23" t="s">
        <v>23</v>
      </c>
      <c r="D17" s="20">
        <v>1</v>
      </c>
      <c r="E17" s="20"/>
      <c r="F17" s="20"/>
      <c r="G17" s="20"/>
      <c r="H17" s="20"/>
      <c r="I17" s="20"/>
      <c r="J17" s="21"/>
      <c r="K17" s="20"/>
      <c r="L17" s="20"/>
      <c r="M17" s="20"/>
      <c r="N17" s="20"/>
      <c r="O17" s="20"/>
    </row>
    <row r="18" spans="1:15" x14ac:dyDescent="0.25">
      <c r="A18" s="18">
        <f t="shared" si="1"/>
        <v>5</v>
      </c>
      <c r="B18" s="22" t="s">
        <v>26</v>
      </c>
      <c r="C18" s="23" t="s">
        <v>23</v>
      </c>
      <c r="D18" s="20">
        <v>1</v>
      </c>
      <c r="E18" s="20"/>
      <c r="F18" s="20"/>
      <c r="G18" s="20"/>
      <c r="H18" s="20"/>
      <c r="I18" s="20"/>
      <c r="J18" s="21"/>
      <c r="K18" s="20"/>
      <c r="L18" s="20"/>
      <c r="M18" s="20"/>
      <c r="N18" s="20"/>
      <c r="O18" s="20"/>
    </row>
    <row r="19" spans="1:15" x14ac:dyDescent="0.25">
      <c r="A19" s="18">
        <f t="shared" si="1"/>
        <v>6</v>
      </c>
      <c r="B19" s="24" t="s">
        <v>27</v>
      </c>
      <c r="C19" s="23"/>
      <c r="D19" s="20"/>
      <c r="E19" s="20"/>
      <c r="F19" s="20"/>
      <c r="G19" s="20"/>
      <c r="H19" s="20"/>
      <c r="I19" s="20"/>
      <c r="J19" s="21"/>
      <c r="K19" s="20"/>
      <c r="L19" s="20"/>
      <c r="M19" s="20"/>
      <c r="N19" s="20"/>
      <c r="O19" s="20"/>
    </row>
    <row r="20" spans="1:15" x14ac:dyDescent="0.25">
      <c r="A20" s="18">
        <f t="shared" si="1"/>
        <v>7</v>
      </c>
      <c r="B20" s="22" t="s">
        <v>28</v>
      </c>
      <c r="C20" s="23" t="s">
        <v>29</v>
      </c>
      <c r="D20" s="20">
        <f>(D26+D38+D32)*0.45*1.2</f>
        <v>159.29999999999998</v>
      </c>
      <c r="E20" s="20"/>
      <c r="F20" s="20"/>
      <c r="G20" s="20"/>
      <c r="H20" s="20"/>
      <c r="I20" s="20"/>
      <c r="J20" s="21"/>
      <c r="K20" s="20"/>
      <c r="L20" s="20"/>
      <c r="M20" s="20"/>
      <c r="N20" s="20"/>
      <c r="O20" s="20"/>
    </row>
    <row r="21" spans="1:15" ht="25.5" x14ac:dyDescent="0.25">
      <c r="A21" s="18">
        <f t="shared" si="1"/>
        <v>8</v>
      </c>
      <c r="B21" s="51" t="s">
        <v>30</v>
      </c>
      <c r="C21" s="25" t="s">
        <v>31</v>
      </c>
      <c r="D21" s="20">
        <v>105</v>
      </c>
      <c r="E21" s="20"/>
      <c r="F21" s="20"/>
      <c r="G21" s="20"/>
      <c r="H21" s="20"/>
      <c r="I21" s="20"/>
      <c r="J21" s="21"/>
      <c r="K21" s="20"/>
      <c r="L21" s="20"/>
      <c r="M21" s="20"/>
      <c r="N21" s="20"/>
      <c r="O21" s="20"/>
    </row>
    <row r="22" spans="1:15" x14ac:dyDescent="0.25">
      <c r="A22" s="18">
        <f t="shared" si="1"/>
        <v>9</v>
      </c>
      <c r="B22" s="51" t="s">
        <v>32</v>
      </c>
      <c r="C22" s="25" t="s">
        <v>23</v>
      </c>
      <c r="D22" s="20">
        <v>1</v>
      </c>
      <c r="E22" s="20"/>
      <c r="F22" s="20"/>
      <c r="G22" s="20"/>
      <c r="H22" s="20"/>
      <c r="I22" s="20"/>
      <c r="J22" s="21"/>
      <c r="K22" s="20"/>
      <c r="L22" s="20"/>
      <c r="M22" s="20"/>
      <c r="N22" s="20"/>
      <c r="O22" s="20"/>
    </row>
    <row r="23" spans="1:15" x14ac:dyDescent="0.25">
      <c r="A23" s="18">
        <f t="shared" si="1"/>
        <v>10</v>
      </c>
      <c r="B23" s="26" t="s">
        <v>33</v>
      </c>
      <c r="C23" s="25" t="s">
        <v>29</v>
      </c>
      <c r="D23" s="20">
        <f>D20</f>
        <v>159.29999999999998</v>
      </c>
      <c r="E23" s="20"/>
      <c r="F23" s="20"/>
      <c r="G23" s="20"/>
      <c r="H23" s="20"/>
      <c r="I23" s="20"/>
      <c r="J23" s="21"/>
      <c r="K23" s="20"/>
      <c r="L23" s="20"/>
      <c r="M23" s="20"/>
      <c r="N23" s="20"/>
      <c r="O23" s="20"/>
    </row>
    <row r="24" spans="1:15" x14ac:dyDescent="0.25">
      <c r="A24" s="18">
        <f t="shared" si="1"/>
        <v>11</v>
      </c>
      <c r="B24" s="24" t="s">
        <v>34</v>
      </c>
      <c r="C24" s="25"/>
      <c r="D24" s="20"/>
      <c r="E24" s="20"/>
      <c r="F24" s="20"/>
      <c r="G24" s="20"/>
      <c r="H24" s="20"/>
      <c r="I24" s="20"/>
      <c r="J24" s="21"/>
      <c r="K24" s="20"/>
      <c r="L24" s="20"/>
      <c r="M24" s="20"/>
      <c r="N24" s="20"/>
      <c r="O24" s="20"/>
    </row>
    <row r="25" spans="1:15" x14ac:dyDescent="0.25">
      <c r="A25" s="18">
        <f t="shared" si="1"/>
        <v>12</v>
      </c>
      <c r="B25" s="27" t="s">
        <v>35</v>
      </c>
      <c r="C25" s="25"/>
      <c r="D25" s="20"/>
      <c r="E25" s="20"/>
      <c r="F25" s="20"/>
      <c r="G25" s="20"/>
      <c r="H25" s="20"/>
      <c r="I25" s="20"/>
      <c r="J25" s="21"/>
      <c r="K25" s="20"/>
      <c r="L25" s="20"/>
      <c r="M25" s="20"/>
      <c r="N25" s="20"/>
      <c r="O25" s="20"/>
    </row>
    <row r="26" spans="1:15" x14ac:dyDescent="0.25">
      <c r="A26" s="18">
        <f>A24+1</f>
        <v>12</v>
      </c>
      <c r="B26" s="26" t="s">
        <v>36</v>
      </c>
      <c r="C26" s="25" t="s">
        <v>31</v>
      </c>
      <c r="D26" s="20">
        <v>141</v>
      </c>
      <c r="E26" s="20"/>
      <c r="F26" s="20"/>
      <c r="G26" s="20"/>
      <c r="H26" s="20"/>
      <c r="I26" s="20"/>
      <c r="J26" s="21"/>
      <c r="K26" s="20"/>
      <c r="L26" s="20"/>
      <c r="M26" s="20"/>
      <c r="N26" s="20"/>
      <c r="O26" s="20"/>
    </row>
    <row r="27" spans="1:15" ht="25.5" x14ac:dyDescent="0.25">
      <c r="A27" s="18">
        <f t="shared" ref="A27:A40" si="2">A26+1</f>
        <v>13</v>
      </c>
      <c r="B27" s="22" t="s">
        <v>37</v>
      </c>
      <c r="C27" s="25" t="s">
        <v>29</v>
      </c>
      <c r="D27" s="20">
        <f>D26*0.2*1.2</f>
        <v>33.840000000000003</v>
      </c>
      <c r="E27" s="20"/>
      <c r="F27" s="20"/>
      <c r="G27" s="20"/>
      <c r="H27" s="20"/>
      <c r="I27" s="20"/>
      <c r="J27" s="21"/>
      <c r="K27" s="20"/>
      <c r="L27" s="20"/>
      <c r="M27" s="20"/>
      <c r="N27" s="20"/>
      <c r="O27" s="20"/>
    </row>
    <row r="28" spans="1:15" x14ac:dyDescent="0.25">
      <c r="A28" s="18">
        <f t="shared" si="2"/>
        <v>14</v>
      </c>
      <c r="B28" s="26" t="s">
        <v>38</v>
      </c>
      <c r="C28" s="25" t="s">
        <v>29</v>
      </c>
      <c r="D28" s="20">
        <f>D26*0.12*1.2</f>
        <v>20.303999999999998</v>
      </c>
      <c r="E28" s="20"/>
      <c r="F28" s="20"/>
      <c r="G28" s="20"/>
      <c r="H28" s="20"/>
      <c r="I28" s="20"/>
      <c r="J28" s="21"/>
      <c r="K28" s="20"/>
      <c r="L28" s="20"/>
      <c r="M28" s="20"/>
      <c r="N28" s="20"/>
      <c r="O28" s="20"/>
    </row>
    <row r="29" spans="1:15" ht="25.5" x14ac:dyDescent="0.25">
      <c r="A29" s="18">
        <f t="shared" si="2"/>
        <v>15</v>
      </c>
      <c r="B29" s="26" t="s">
        <v>59</v>
      </c>
      <c r="C29" s="25" t="s">
        <v>31</v>
      </c>
      <c r="D29" s="20">
        <f>D26</f>
        <v>141</v>
      </c>
      <c r="E29" s="20"/>
      <c r="F29" s="20"/>
      <c r="G29" s="20"/>
      <c r="H29" s="20"/>
      <c r="I29" s="20"/>
      <c r="J29" s="21"/>
      <c r="K29" s="20"/>
      <c r="L29" s="20"/>
      <c r="M29" s="20"/>
      <c r="N29" s="20"/>
      <c r="O29" s="20"/>
    </row>
    <row r="30" spans="1:15" ht="25.5" x14ac:dyDescent="0.25">
      <c r="A30" s="18">
        <f t="shared" si="2"/>
        <v>16</v>
      </c>
      <c r="B30" s="26" t="s">
        <v>39</v>
      </c>
      <c r="C30" s="25" t="s">
        <v>31</v>
      </c>
      <c r="D30" s="20">
        <f>D26</f>
        <v>141</v>
      </c>
      <c r="E30" s="20"/>
      <c r="F30" s="20"/>
      <c r="G30" s="20"/>
      <c r="H30" s="20"/>
      <c r="I30" s="20"/>
      <c r="J30" s="21"/>
      <c r="K30" s="20"/>
      <c r="L30" s="20"/>
      <c r="M30" s="20"/>
      <c r="N30" s="20"/>
      <c r="O30" s="20"/>
    </row>
    <row r="31" spans="1:15" x14ac:dyDescent="0.25">
      <c r="A31" s="18">
        <f t="shared" si="2"/>
        <v>17</v>
      </c>
      <c r="B31" s="27" t="s">
        <v>40</v>
      </c>
      <c r="C31" s="25"/>
      <c r="D31" s="20"/>
      <c r="E31" s="20"/>
      <c r="F31" s="20"/>
      <c r="G31" s="20"/>
      <c r="H31" s="20"/>
      <c r="I31" s="20"/>
      <c r="J31" s="21"/>
      <c r="K31" s="20"/>
      <c r="L31" s="20"/>
      <c r="M31" s="20"/>
      <c r="N31" s="20"/>
      <c r="O31" s="20"/>
    </row>
    <row r="32" spans="1:15" x14ac:dyDescent="0.25">
      <c r="A32" s="18">
        <f t="shared" si="2"/>
        <v>18</v>
      </c>
      <c r="B32" s="26" t="s">
        <v>36</v>
      </c>
      <c r="C32" s="25" t="s">
        <v>31</v>
      </c>
      <c r="D32" s="20">
        <v>23</v>
      </c>
      <c r="E32" s="20"/>
      <c r="F32" s="20"/>
      <c r="G32" s="20"/>
      <c r="H32" s="20"/>
      <c r="I32" s="20"/>
      <c r="J32" s="21"/>
      <c r="K32" s="20"/>
      <c r="L32" s="20"/>
      <c r="M32" s="20"/>
      <c r="N32" s="20"/>
      <c r="O32" s="20"/>
    </row>
    <row r="33" spans="1:17" ht="25.5" x14ac:dyDescent="0.25">
      <c r="A33" s="18">
        <f t="shared" si="2"/>
        <v>19</v>
      </c>
      <c r="B33" s="22" t="s">
        <v>37</v>
      </c>
      <c r="C33" s="25" t="s">
        <v>29</v>
      </c>
      <c r="D33" s="20">
        <f>D32*0.2*1.2</f>
        <v>5.5200000000000005</v>
      </c>
      <c r="E33" s="20"/>
      <c r="F33" s="20"/>
      <c r="G33" s="20"/>
      <c r="H33" s="20"/>
      <c r="I33" s="20"/>
      <c r="J33" s="21"/>
      <c r="K33" s="20"/>
      <c r="L33" s="20"/>
      <c r="M33" s="20"/>
      <c r="N33" s="20"/>
      <c r="O33" s="20"/>
    </row>
    <row r="34" spans="1:17" x14ac:dyDescent="0.25">
      <c r="A34" s="18">
        <f t="shared" si="2"/>
        <v>20</v>
      </c>
      <c r="B34" s="26" t="s">
        <v>38</v>
      </c>
      <c r="C34" s="25" t="s">
        <v>29</v>
      </c>
      <c r="D34" s="20">
        <f>D32*0.12*1.2</f>
        <v>3.3119999999999998</v>
      </c>
      <c r="E34" s="20"/>
      <c r="F34" s="20"/>
      <c r="G34" s="20"/>
      <c r="H34" s="20"/>
      <c r="I34" s="20"/>
      <c r="J34" s="21"/>
      <c r="K34" s="20"/>
      <c r="L34" s="20"/>
      <c r="M34" s="20"/>
      <c r="N34" s="20"/>
      <c r="O34" s="20"/>
    </row>
    <row r="35" spans="1:17" ht="25.5" x14ac:dyDescent="0.25">
      <c r="A35" s="18">
        <f t="shared" si="2"/>
        <v>21</v>
      </c>
      <c r="B35" s="26" t="s">
        <v>59</v>
      </c>
      <c r="C35" s="25" t="s">
        <v>31</v>
      </c>
      <c r="D35" s="20">
        <f>D32</f>
        <v>23</v>
      </c>
      <c r="E35" s="20"/>
      <c r="F35" s="20"/>
      <c r="G35" s="20"/>
      <c r="H35" s="20"/>
      <c r="I35" s="20"/>
      <c r="J35" s="21"/>
      <c r="K35" s="20"/>
      <c r="L35" s="20"/>
      <c r="M35" s="20"/>
      <c r="N35" s="20"/>
      <c r="O35" s="20"/>
    </row>
    <row r="36" spans="1:17" ht="25.5" x14ac:dyDescent="0.25">
      <c r="A36" s="18">
        <f t="shared" si="2"/>
        <v>22</v>
      </c>
      <c r="B36" s="26" t="s">
        <v>41</v>
      </c>
      <c r="C36" s="25" t="s">
        <v>31</v>
      </c>
      <c r="D36" s="20">
        <f>D32</f>
        <v>23</v>
      </c>
      <c r="E36" s="20"/>
      <c r="F36" s="20"/>
      <c r="G36" s="20"/>
      <c r="H36" s="20"/>
      <c r="I36" s="20"/>
      <c r="J36" s="21"/>
      <c r="K36" s="20"/>
      <c r="L36" s="20"/>
      <c r="M36" s="20"/>
      <c r="N36" s="20"/>
      <c r="O36" s="20"/>
    </row>
    <row r="37" spans="1:17" x14ac:dyDescent="0.25">
      <c r="A37" s="18">
        <f t="shared" si="2"/>
        <v>23</v>
      </c>
      <c r="B37" s="28" t="s">
        <v>42</v>
      </c>
      <c r="C37" s="29"/>
      <c r="D37" s="30"/>
      <c r="E37" s="20"/>
      <c r="F37" s="20"/>
      <c r="G37" s="20"/>
      <c r="H37" s="31"/>
      <c r="I37" s="31"/>
      <c r="J37" s="21"/>
      <c r="K37" s="20"/>
      <c r="L37" s="20"/>
      <c r="M37" s="20"/>
      <c r="N37" s="20"/>
      <c r="O37" s="20"/>
    </row>
    <row r="38" spans="1:17" ht="25.5" x14ac:dyDescent="0.25">
      <c r="A38" s="18">
        <f t="shared" si="2"/>
        <v>24</v>
      </c>
      <c r="B38" s="32" t="s">
        <v>43</v>
      </c>
      <c r="C38" s="29" t="s">
        <v>31</v>
      </c>
      <c r="D38" s="30">
        <v>131</v>
      </c>
      <c r="E38" s="20"/>
      <c r="F38" s="20"/>
      <c r="G38" s="20"/>
      <c r="H38" s="33"/>
      <c r="I38" s="33"/>
      <c r="J38" s="21"/>
      <c r="K38" s="20"/>
      <c r="L38" s="20"/>
      <c r="M38" s="20"/>
      <c r="N38" s="20"/>
      <c r="O38" s="20"/>
    </row>
    <row r="39" spans="1:17" x14ac:dyDescent="0.25">
      <c r="A39" s="18">
        <f t="shared" si="2"/>
        <v>25</v>
      </c>
      <c r="B39" s="24" t="s">
        <v>44</v>
      </c>
      <c r="C39" s="25"/>
      <c r="D39" s="30"/>
      <c r="E39" s="20"/>
      <c r="F39" s="20"/>
      <c r="G39" s="20"/>
      <c r="H39" s="20"/>
      <c r="I39" s="20"/>
      <c r="J39" s="21"/>
      <c r="K39" s="20"/>
      <c r="L39" s="20"/>
      <c r="M39" s="20"/>
      <c r="N39" s="20"/>
      <c r="O39" s="20"/>
      <c r="P39" s="34"/>
    </row>
    <row r="40" spans="1:17" ht="25.5" x14ac:dyDescent="0.25">
      <c r="A40" s="18">
        <f t="shared" si="2"/>
        <v>26</v>
      </c>
      <c r="B40" s="26" t="s">
        <v>45</v>
      </c>
      <c r="C40" s="25" t="s">
        <v>46</v>
      </c>
      <c r="D40" s="30">
        <v>160</v>
      </c>
      <c r="E40" s="20"/>
      <c r="F40" s="20"/>
      <c r="G40" s="20"/>
      <c r="H40" s="20"/>
      <c r="I40" s="20"/>
      <c r="J40" s="21"/>
      <c r="K40" s="20"/>
      <c r="L40" s="20"/>
      <c r="M40" s="20"/>
      <c r="N40" s="20"/>
      <c r="O40" s="20"/>
      <c r="P40" s="35"/>
    </row>
    <row r="41" spans="1:17" x14ac:dyDescent="0.25">
      <c r="A41" s="36"/>
      <c r="B41" s="59" t="s">
        <v>52</v>
      </c>
      <c r="C41" s="59"/>
      <c r="D41" s="59"/>
      <c r="E41" s="59"/>
      <c r="F41" s="59"/>
      <c r="G41" s="59"/>
      <c r="H41" s="59"/>
      <c r="I41" s="59"/>
      <c r="J41" s="37"/>
      <c r="K41" s="38"/>
      <c r="L41" s="38"/>
      <c r="M41" s="38"/>
      <c r="N41" s="38"/>
      <c r="O41" s="38"/>
      <c r="Q41" s="39"/>
    </row>
    <row r="42" spans="1:17" x14ac:dyDescent="0.25">
      <c r="A42" s="40"/>
      <c r="B42" s="3"/>
      <c r="C42" s="3"/>
      <c r="D42" s="3"/>
      <c r="E42" s="3"/>
      <c r="F42" s="3"/>
      <c r="G42" s="54" t="s">
        <v>47</v>
      </c>
      <c r="H42" s="54"/>
      <c r="I42" s="54"/>
      <c r="J42" s="54"/>
      <c r="K42" s="41" t="s">
        <v>51</v>
      </c>
      <c r="L42" s="42"/>
      <c r="M42" s="42"/>
      <c r="N42" s="42"/>
      <c r="O42" s="43"/>
      <c r="Q42" s="39"/>
    </row>
    <row r="43" spans="1:17" x14ac:dyDescent="0.25">
      <c r="A43" s="40"/>
      <c r="B43" s="3"/>
      <c r="C43" s="3"/>
      <c r="D43" s="3"/>
      <c r="E43" s="3"/>
      <c r="F43" s="3"/>
      <c r="G43" s="55" t="s">
        <v>48</v>
      </c>
      <c r="H43" s="55"/>
      <c r="I43" s="55"/>
      <c r="J43" s="55"/>
      <c r="K43" s="44" t="s">
        <v>51</v>
      </c>
      <c r="L43" s="42"/>
      <c r="M43" s="42"/>
      <c r="N43" s="42"/>
      <c r="O43" s="43"/>
      <c r="Q43" s="39"/>
    </row>
    <row r="44" spans="1:17" x14ac:dyDescent="0.25">
      <c r="A44" s="40"/>
      <c r="B44" s="3"/>
      <c r="C44" s="3"/>
      <c r="D44" s="3"/>
      <c r="E44" s="3"/>
      <c r="F44" s="3"/>
      <c r="G44" s="54" t="s">
        <v>49</v>
      </c>
      <c r="H44" s="54"/>
      <c r="I44" s="54"/>
      <c r="J44" s="54"/>
      <c r="K44" s="41" t="s">
        <v>51</v>
      </c>
      <c r="L44" s="42"/>
      <c r="M44" s="42"/>
      <c r="N44" s="42"/>
      <c r="O44" s="43"/>
      <c r="Q44" s="39"/>
    </row>
    <row r="45" spans="1:17" x14ac:dyDescent="0.25">
      <c r="A45" s="40"/>
      <c r="B45" s="3"/>
      <c r="C45" s="3"/>
      <c r="D45" s="3"/>
      <c r="E45" s="3"/>
      <c r="F45" s="3"/>
      <c r="G45" s="54" t="s">
        <v>50</v>
      </c>
      <c r="H45" s="54"/>
      <c r="I45" s="54"/>
      <c r="J45" s="54"/>
      <c r="K45" s="41"/>
      <c r="L45" s="42"/>
      <c r="M45" s="42"/>
      <c r="N45" s="42"/>
      <c r="O45" s="45"/>
      <c r="Q45" s="39"/>
    </row>
    <row r="46" spans="1:17" x14ac:dyDescent="0.25">
      <c r="A46" s="40"/>
      <c r="B46" s="3"/>
      <c r="C46" s="3"/>
      <c r="D46" s="3"/>
      <c r="E46" s="3"/>
      <c r="F46" s="3"/>
      <c r="G46" s="46"/>
      <c r="H46" s="46"/>
      <c r="I46" s="46"/>
      <c r="J46" s="46"/>
      <c r="K46" s="47"/>
      <c r="L46" s="48"/>
      <c r="M46" s="48"/>
      <c r="N46" s="48"/>
      <c r="O46" s="49"/>
      <c r="Q46" s="39"/>
    </row>
    <row r="47" spans="1:17" x14ac:dyDescent="0.25">
      <c r="B47" s="50" t="s">
        <v>53</v>
      </c>
      <c r="C47" t="s">
        <v>56</v>
      </c>
    </row>
    <row r="48" spans="1:17" x14ac:dyDescent="0.25">
      <c r="B48" s="53" t="s">
        <v>55</v>
      </c>
      <c r="E48" s="52" t="s">
        <v>55</v>
      </c>
    </row>
    <row r="49" spans="2:2" x14ac:dyDescent="0.25">
      <c r="B49" s="50" t="s">
        <v>54</v>
      </c>
    </row>
  </sheetData>
  <mergeCells count="9">
    <mergeCell ref="G42:J42"/>
    <mergeCell ref="G43:J43"/>
    <mergeCell ref="G44:J44"/>
    <mergeCell ref="G45:J45"/>
    <mergeCell ref="A2:O2"/>
    <mergeCell ref="A3:O3"/>
    <mergeCell ref="E10:J10"/>
    <mergeCell ref="K10:O10"/>
    <mergeCell ref="B41:I41"/>
  </mergeCells>
  <pageMargins left="0.70833333333333304" right="0.70833333333333304" top="0.74791666666666701" bottom="0.30069444444444399" header="0.51180555555555496" footer="0.31527777777777799"/>
  <pageSetup paperSize="9" scale="25" firstPageNumber="0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Tāme</vt:lpstr>
      <vt:lpstr>Tāme!Print_Area</vt:lpstr>
      <vt:lpstr>Tāme!Print_Titles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Jānis</dc:creator>
  <dc:description/>
  <cp:lastModifiedBy>Valda Stova</cp:lastModifiedBy>
  <cp:revision>2</cp:revision>
  <cp:lastPrinted>2017-10-25T13:54:02Z</cp:lastPrinted>
  <dcterms:created xsi:type="dcterms:W3CDTF">2016-07-19T11:07:43Z</dcterms:created>
  <dcterms:modified xsi:type="dcterms:W3CDTF">2018-02-28T11:09:48Z</dcterms:modified>
  <dc:language>lv-LV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Grizli777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